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muro\Desktop\デジタル審査フォルダ①\"/>
    </mc:Choice>
  </mc:AlternateContent>
  <xr:revisionPtr revIDLastSave="0" documentId="13_ncr:1_{C6C7718D-DAB3-421D-B689-D9569181A649}" xr6:coauthVersionLast="47" xr6:coauthVersionMax="47" xr10:uidLastSave="{00000000-0000-0000-0000-000000000000}"/>
  <workbookProtection workbookAlgorithmName="SHA-512" workbookHashValue="It8R9hOkF844j1B68S0JpGokv9Ji1HyAYn/kve5L9q3MAD28iW/ifCKe39RMvdv1kFjrDD0saHRIQg1dljnXnA==" workbookSaltValue="jEJe+39ITf2u7F/171+QBw==" workbookSpinCount="100000" lockStructure="1"/>
  <bookViews>
    <workbookView xWindow="-120" yWindow="-120" windowWidth="29040" windowHeight="15720" xr2:uid="{00000000-000D-0000-FFFF-FFFF00000000}"/>
  </bookViews>
  <sheets>
    <sheet name="受審者名簿" sheetId="7" r:id="rId1"/>
    <sheet name="入力説明" sheetId="8" r:id="rId2"/>
    <sheet name="職業コード" sheetId="9" r:id="rId3"/>
  </sheets>
  <calcPr calcId="181029"/>
</workbook>
</file>

<file path=xl/calcChain.xml><?xml version="1.0" encoding="utf-8"?>
<calcChain xmlns="http://schemas.openxmlformats.org/spreadsheetml/2006/main">
  <c r="K9" i="8" l="1"/>
  <c r="K26" i="8"/>
  <c r="I26" i="8"/>
  <c r="J26" i="8" s="1"/>
  <c r="H26" i="8"/>
  <c r="G26" i="8"/>
  <c r="H12" i="8"/>
  <c r="G12" i="8"/>
  <c r="I11" i="8"/>
  <c r="K11" i="8" s="1"/>
  <c r="I10" i="8"/>
  <c r="K10" i="8" s="1"/>
  <c r="I9" i="8"/>
  <c r="K8" i="8"/>
  <c r="J8" i="8"/>
  <c r="I8" i="8"/>
  <c r="I7" i="8"/>
  <c r="J7" i="8" s="1"/>
  <c r="I6" i="8"/>
  <c r="J6" i="8" s="1"/>
  <c r="J9" i="8" s="1"/>
  <c r="K6" i="8" l="1"/>
  <c r="I12" i="8"/>
  <c r="J12" i="8" s="1"/>
  <c r="J11" i="8"/>
  <c r="K7" i="8"/>
  <c r="J10" i="8"/>
  <c r="J11" i="7"/>
  <c r="G12" i="7"/>
  <c r="G13" i="7" s="1"/>
  <c r="H12" i="7"/>
  <c r="H13" i="7" s="1"/>
  <c r="K5" i="7"/>
  <c r="J8" i="7"/>
  <c r="J7" i="7"/>
  <c r="J6" i="7"/>
  <c r="J10" i="7"/>
  <c r="K12" i="8" l="1"/>
  <c r="K11" i="7"/>
  <c r="K10" i="7"/>
  <c r="K8" i="7"/>
  <c r="K7" i="7"/>
  <c r="K6" i="7"/>
  <c r="K9" i="7"/>
  <c r="J9" i="7"/>
  <c r="I12" i="7" l="1"/>
  <c r="J12" i="7" s="1"/>
  <c r="K12" i="7"/>
  <c r="I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Yamamuro</author>
  </authors>
  <commentList>
    <comment ref="C6" authorId="0" shapeId="0" xr:uid="{D8ADA0B3-0CDF-4DA9-927F-94480EADA8F3}">
      <text>
        <r>
          <rPr>
            <b/>
            <sz val="9"/>
            <color indexed="81"/>
            <rFont val="MS P ゴシック"/>
            <family val="3"/>
            <charset val="128"/>
          </rPr>
          <t>Yamamuro: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<sst xmlns="http://schemas.openxmlformats.org/spreadsheetml/2006/main" count="496" uniqueCount="134">
  <si>
    <t>No</t>
    <phoneticPr fontId="0"/>
  </si>
  <si>
    <t>全剣連番号</t>
    <phoneticPr fontId="0"/>
  </si>
  <si>
    <t>旧姓（カナ）</t>
    <phoneticPr fontId="0"/>
  </si>
  <si>
    <t>旧姓</t>
    <phoneticPr fontId="0"/>
  </si>
  <si>
    <t>生年月日</t>
    <phoneticPr fontId="0"/>
  </si>
  <si>
    <t>生年月日(表示)</t>
    <phoneticPr fontId="0"/>
  </si>
  <si>
    <t>職業</t>
    <phoneticPr fontId="0"/>
  </si>
  <si>
    <t>性別</t>
    <phoneticPr fontId="0"/>
  </si>
  <si>
    <t>電話番号</t>
    <phoneticPr fontId="0"/>
  </si>
  <si>
    <t>郵便番号</t>
    <phoneticPr fontId="0"/>
  </si>
  <si>
    <t>都道府県</t>
    <phoneticPr fontId="0"/>
  </si>
  <si>
    <t>住所２</t>
    <phoneticPr fontId="0"/>
  </si>
  <si>
    <t>特例</t>
    <phoneticPr fontId="0"/>
  </si>
  <si>
    <t>エラー有無</t>
    <phoneticPr fontId="0"/>
  </si>
  <si>
    <t>男</t>
    <rPh sb="0" eb="1">
      <t>オトコ</t>
    </rPh>
    <phoneticPr fontId="2"/>
  </si>
  <si>
    <t>半角</t>
    <rPh sb="0" eb="2">
      <t>ハンカク</t>
    </rPh>
    <phoneticPr fontId="2"/>
  </si>
  <si>
    <t>ﾘｽﾄ</t>
    <phoneticPr fontId="2"/>
  </si>
  <si>
    <t>全角</t>
    <rPh sb="0" eb="2">
      <t>ゼンカク</t>
    </rPh>
    <phoneticPr fontId="2"/>
  </si>
  <si>
    <t>空欄</t>
    <rPh sb="0" eb="2">
      <t>クウラン</t>
    </rPh>
    <phoneticPr fontId="1"/>
  </si>
  <si>
    <t>リスト</t>
    <phoneticPr fontId="2"/>
  </si>
  <si>
    <t>例・生徒</t>
    <rPh sb="0" eb="1">
      <t>レイ</t>
    </rPh>
    <rPh sb="2" eb="4">
      <t>セイト</t>
    </rPh>
    <phoneticPr fontId="2"/>
  </si>
  <si>
    <t>千葉県</t>
    <rPh sb="0" eb="2">
      <t>チバ</t>
    </rPh>
    <rPh sb="2" eb="3">
      <t>ケン</t>
    </rPh>
    <phoneticPr fontId="2"/>
  </si>
  <si>
    <t>半角
ドットで区切る</t>
    <rPh sb="0" eb="2">
      <t>ハンカク</t>
    </rPh>
    <rPh sb="7" eb="9">
      <t>クギ</t>
    </rPh>
    <phoneticPr fontId="2"/>
  </si>
  <si>
    <t>半角</t>
  </si>
  <si>
    <t>該当者のみ</t>
    <rPh sb="0" eb="3">
      <t>ガイトウシャ</t>
    </rPh>
    <phoneticPr fontId="1"/>
  </si>
  <si>
    <t>警察官</t>
    <rPh sb="0" eb="3">
      <t>ケイサツカン</t>
    </rPh>
    <phoneticPr fontId="2"/>
  </si>
  <si>
    <t>自衛官</t>
    <rPh sb="0" eb="3">
      <t>ジエイカン</t>
    </rPh>
    <phoneticPr fontId="2"/>
  </si>
  <si>
    <t>教員</t>
    <rPh sb="0" eb="2">
      <t>キョウイン</t>
    </rPh>
    <phoneticPr fontId="2"/>
  </si>
  <si>
    <t>公務員</t>
    <rPh sb="0" eb="3">
      <t>コウムイン</t>
    </rPh>
    <phoneticPr fontId="2"/>
  </si>
  <si>
    <t>会社員</t>
    <rPh sb="0" eb="3">
      <t>カイシャイン</t>
    </rPh>
    <phoneticPr fontId="2"/>
  </si>
  <si>
    <t>自営業</t>
    <rPh sb="0" eb="3">
      <t>ジエイギョウ</t>
    </rPh>
    <phoneticPr fontId="2"/>
  </si>
  <si>
    <t>生徒</t>
    <rPh sb="0" eb="2">
      <t>セイト</t>
    </rPh>
    <phoneticPr fontId="2"/>
  </si>
  <si>
    <t>大学生</t>
    <rPh sb="0" eb="2">
      <t>ダイガク</t>
    </rPh>
    <rPh sb="2" eb="3">
      <t>セイ</t>
    </rPh>
    <phoneticPr fontId="2"/>
  </si>
  <si>
    <t>団体職員</t>
    <rPh sb="0" eb="2">
      <t>ダンタイ</t>
    </rPh>
    <rPh sb="2" eb="4">
      <t>ショクイン</t>
    </rPh>
    <phoneticPr fontId="1"/>
  </si>
  <si>
    <t>主婦</t>
    <rPh sb="0" eb="2">
      <t>シュフ</t>
    </rPh>
    <phoneticPr fontId="1"/>
  </si>
  <si>
    <t>刑務官</t>
    <rPh sb="0" eb="3">
      <t>ケイムカン</t>
    </rPh>
    <phoneticPr fontId="1"/>
  </si>
  <si>
    <t>看護師</t>
    <rPh sb="0" eb="3">
      <t>カンゴシ</t>
    </rPh>
    <phoneticPr fontId="1"/>
  </si>
  <si>
    <t>医師</t>
    <rPh sb="0" eb="2">
      <t>イシ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</si>
  <si>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</si>
  <si>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</si>
  <si>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 xml:space="preserve">   ゆうちょ銀行　　</t>
    <rPh sb="7" eb="9">
      <t>ギンコウ</t>
    </rPh>
    <phoneticPr fontId="2"/>
  </si>
  <si>
    <t>申込責任者</t>
    <rPh sb="0" eb="2">
      <t>モウシコ</t>
    </rPh>
    <rPh sb="2" eb="5">
      <t>セキニンシャ</t>
    </rPh>
    <phoneticPr fontId="2"/>
  </si>
  <si>
    <t>連絡先</t>
    <rPh sb="0" eb="3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</si>
  <si>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</si>
  <si>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住 所 １</t>
    <phoneticPr fontId="0"/>
  </si>
  <si>
    <t>全角　　
数字・カナ名は半角</t>
    <rPh sb="0" eb="2">
      <t>ゼンカク</t>
    </rPh>
    <rPh sb="5" eb="7">
      <t>スウジ</t>
    </rPh>
    <rPh sb="10" eb="11">
      <t>ナ</t>
    </rPh>
    <rPh sb="12" eb="14">
      <t>ハンカク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</si>
  <si>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</si>
  <si>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</si>
  <si>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r>
      <t>　</t>
    </r>
    <r>
      <rPr>
        <sz val="14"/>
        <color rgb="FFFF0000"/>
        <rFont val="ＭＳ Ｐ明朝"/>
        <family val="1"/>
        <charset val="128"/>
      </rPr>
      <t>審査料は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月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日までに納入します。</t>
    </r>
  </si>
  <si>
    <t>受 審 者 名 簿（初･二･三段）</t>
    <rPh sb="10" eb="11">
      <t>ショ</t>
    </rPh>
    <rPh sb="12" eb="13">
      <t>ニ</t>
    </rPh>
    <rPh sb="14" eb="15">
      <t>サン</t>
    </rPh>
    <rPh sb="15" eb="16">
      <t>ダン</t>
    </rPh>
    <phoneticPr fontId="2"/>
  </si>
  <si>
    <t>初段</t>
    <rPh sb="0" eb="2">
      <t>ショダン</t>
    </rPh>
    <phoneticPr fontId="2"/>
  </si>
  <si>
    <t>初　　段</t>
    <rPh sb="0" eb="1">
      <t>ショ</t>
    </rPh>
    <rPh sb="3" eb="4">
      <t>ダン</t>
    </rPh>
    <phoneticPr fontId="2"/>
  </si>
  <si>
    <t>二　　段</t>
    <rPh sb="0" eb="1">
      <t>ニ</t>
    </rPh>
    <rPh sb="3" eb="4">
      <t>ダン</t>
    </rPh>
    <phoneticPr fontId="2"/>
  </si>
  <si>
    <t>三　　　段</t>
    <rPh sb="0" eb="1">
      <t>サン</t>
    </rPh>
    <rPh sb="4" eb="5">
      <t>ダン</t>
    </rPh>
    <phoneticPr fontId="2"/>
  </si>
  <si>
    <t>二段</t>
    <rPh sb="0" eb="2">
      <t>ニダン</t>
    </rPh>
    <phoneticPr fontId="2"/>
  </si>
  <si>
    <t>三段</t>
    <rPh sb="0" eb="1">
      <t>サン</t>
    </rPh>
    <rPh sb="1" eb="2">
      <t>ダン</t>
    </rPh>
    <phoneticPr fontId="2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</si>
  <si>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</si>
  <si>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</si>
  <si>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</si>
  <si>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空欄</t>
    <rPh sb="0" eb="2">
      <t>クウラン</t>
    </rPh>
    <phoneticPr fontId="2"/>
  </si>
  <si>
    <r>
      <t>※再受審者は</t>
    </r>
    <r>
      <rPr>
        <b/>
        <sz val="14"/>
        <color rgb="FFFF0000"/>
        <rFont val="ＭＳ Ｐ明朝"/>
        <family val="1"/>
        <charset val="128"/>
      </rPr>
      <t>赤文字</t>
    </r>
    <r>
      <rPr>
        <sz val="14"/>
        <color theme="1"/>
        <rFont val="ＭＳ Ｐ明朝"/>
        <family val="1"/>
        <charset val="128"/>
      </rPr>
      <t>で入力</t>
    </r>
    <rPh sb="1" eb="2">
      <t>サイ</t>
    </rPh>
    <rPh sb="2" eb="4">
      <t>ジュシン</t>
    </rPh>
    <rPh sb="4" eb="5">
      <t>シャ</t>
    </rPh>
    <rPh sb="6" eb="7">
      <t>アカ</t>
    </rPh>
    <rPh sb="7" eb="9">
      <t>モジ</t>
    </rPh>
    <rPh sb="10" eb="12">
      <t>ニュウリョク</t>
    </rPh>
    <phoneticPr fontId="2"/>
  </si>
  <si>
    <t>初段再</t>
    <rPh sb="0" eb="2">
      <t>ショダン</t>
    </rPh>
    <rPh sb="2" eb="3">
      <t>サイ</t>
    </rPh>
    <phoneticPr fontId="1"/>
  </si>
  <si>
    <t>二段再</t>
    <rPh sb="0" eb="2">
      <t>ニダン</t>
    </rPh>
    <phoneticPr fontId="1"/>
  </si>
  <si>
    <t>三段再</t>
    <rPh sb="0" eb="2">
      <t>サンダン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</si>
  <si>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</si>
  <si>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r>
      <t>　</t>
    </r>
    <r>
      <rPr>
        <sz val="14"/>
        <color rgb="FFFF0000"/>
        <rFont val="ＭＳ Ｐ明朝"/>
        <family val="1"/>
        <charset val="128"/>
      </rPr>
      <t>審査料は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月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日までに納入します。</t>
    </r>
    <phoneticPr fontId="2"/>
  </si>
  <si>
    <t>学生</t>
    <rPh sb="0" eb="2">
      <t>ガクセイセイ</t>
    </rPh>
    <phoneticPr fontId="2"/>
  </si>
  <si>
    <r>
      <t>　　※再受審者は</t>
    </r>
    <r>
      <rPr>
        <b/>
        <sz val="16"/>
        <color rgb="FFFF0000"/>
        <rFont val="ＭＳ Ｐ明朝"/>
        <family val="1"/>
        <charset val="128"/>
      </rPr>
      <t>赤文字</t>
    </r>
    <r>
      <rPr>
        <sz val="16"/>
        <color theme="1"/>
        <rFont val="ＭＳ Ｐ明朝"/>
        <family val="1"/>
        <charset val="128"/>
      </rPr>
      <t>で入力　　※職業：中学生は生徒、高校生は</t>
    </r>
    <r>
      <rPr>
        <b/>
        <sz val="16"/>
        <color theme="1"/>
        <rFont val="ＭＳ Ｐ明朝"/>
        <family val="1"/>
        <charset val="128"/>
      </rPr>
      <t xml:space="preserve">学生 </t>
    </r>
    <rPh sb="3" eb="4">
      <t>サイ</t>
    </rPh>
    <rPh sb="4" eb="6">
      <t>ジュシン</t>
    </rPh>
    <rPh sb="6" eb="7">
      <t>シャ</t>
    </rPh>
    <rPh sb="8" eb="9">
      <t>アカ</t>
    </rPh>
    <rPh sb="9" eb="11">
      <t>モジ</t>
    </rPh>
    <rPh sb="12" eb="14">
      <t>ニュウリョク</t>
    </rPh>
    <phoneticPr fontId="2"/>
  </si>
  <si>
    <r>
      <t>　　※再受審者は</t>
    </r>
    <r>
      <rPr>
        <b/>
        <sz val="16"/>
        <color rgb="FFFF0000"/>
        <rFont val="ＭＳ Ｐ明朝"/>
        <family val="1"/>
        <charset val="128"/>
      </rPr>
      <t>赤文字</t>
    </r>
    <r>
      <rPr>
        <sz val="16"/>
        <color theme="1"/>
        <rFont val="ＭＳ Ｐ明朝"/>
        <family val="1"/>
        <charset val="128"/>
      </rPr>
      <t>で入力　　※職業：中学生は生徒、高校生は</t>
    </r>
    <r>
      <rPr>
        <b/>
        <sz val="16"/>
        <color theme="1"/>
        <rFont val="ＭＳ Ｐ明朝"/>
        <family val="1"/>
        <charset val="128"/>
      </rPr>
      <t>学生</t>
    </r>
    <r>
      <rPr>
        <sz val="16"/>
        <color theme="1"/>
        <rFont val="ＭＳ Ｐ明朝"/>
        <family val="1"/>
        <charset val="128"/>
      </rPr>
      <t xml:space="preserve"> </t>
    </r>
    <rPh sb="3" eb="4">
      <t>サイ</t>
    </rPh>
    <rPh sb="4" eb="6">
      <t>ジュシン</t>
    </rPh>
    <rPh sb="6" eb="7">
      <t>シャ</t>
    </rPh>
    <rPh sb="8" eb="9">
      <t>アカ</t>
    </rPh>
    <rPh sb="9" eb="11">
      <t>モジ</t>
    </rPh>
    <rPh sb="12" eb="14">
      <t>ニュウリョク</t>
    </rPh>
    <phoneticPr fontId="2"/>
  </si>
  <si>
    <t>　　　　店　番　　　０５８</t>
    <rPh sb="4" eb="5">
      <t>ミセ</t>
    </rPh>
    <rPh sb="6" eb="7">
      <t>バン</t>
    </rPh>
    <phoneticPr fontId="2"/>
  </si>
  <si>
    <t>　　　　口座番号 　３３５８０７４</t>
    <rPh sb="4" eb="6">
      <t>コウザ</t>
    </rPh>
    <rPh sb="6" eb="8">
      <t>バンゴウ</t>
    </rPh>
    <phoneticPr fontId="2"/>
  </si>
  <si>
    <t>　　　　名義人　 　 松戸市剣道連盟</t>
    <rPh sb="4" eb="6">
      <t>メイギ</t>
    </rPh>
    <rPh sb="6" eb="7">
      <t>ジン</t>
    </rPh>
    <rPh sb="11" eb="14">
      <t>マツドシ</t>
    </rPh>
    <rPh sb="14" eb="18">
      <t>ケンドウレンメイ</t>
    </rPh>
    <phoneticPr fontId="2"/>
  </si>
  <si>
    <t>　　　　記　号　　　１０５９０</t>
    <rPh sb="4" eb="5">
      <t>キ</t>
    </rPh>
    <rPh sb="6" eb="7">
      <t>ゴウ</t>
    </rPh>
    <phoneticPr fontId="2"/>
  </si>
  <si>
    <t>　　　　口座番号 　７０６７４０２</t>
    <rPh sb="4" eb="6">
      <t>コウザ</t>
    </rPh>
    <rPh sb="6" eb="8">
      <t>バンゴウ</t>
    </rPh>
    <phoneticPr fontId="2"/>
  </si>
  <si>
    <t>マツドシ</t>
    <phoneticPr fontId="2"/>
  </si>
  <si>
    <t>松戸市</t>
    <rPh sb="0" eb="2">
      <t>マツド</t>
    </rPh>
    <rPh sb="2" eb="3">
      <t>シ</t>
    </rPh>
    <phoneticPr fontId="2"/>
  </si>
  <si>
    <t>（全角かな）</t>
    <rPh sb="1" eb="3">
      <t>ゼンカク</t>
    </rPh>
    <phoneticPr fontId="2"/>
  </si>
  <si>
    <t>太郎</t>
    <rPh sb="0" eb="2">
      <t>タロウ</t>
    </rPh>
    <phoneticPr fontId="2"/>
  </si>
  <si>
    <t>氏　　　　　名</t>
    <rPh sb="0" eb="1">
      <t>シ</t>
    </rPh>
    <rPh sb="6" eb="7">
      <t>メイ</t>
    </rPh>
    <phoneticPr fontId="0"/>
  </si>
  <si>
    <t>氏名（フリガナ）</t>
    <rPh sb="0" eb="1">
      <t>シ</t>
    </rPh>
    <rPh sb="1" eb="2">
      <t>メイ</t>
    </rPh>
    <phoneticPr fontId="0"/>
  </si>
  <si>
    <t>タロウ</t>
    <phoneticPr fontId="2"/>
  </si>
  <si>
    <t>（全角ｶﾅ）</t>
    <rPh sb="1" eb="3">
      <t>ゼンカク</t>
    </rPh>
    <phoneticPr fontId="2"/>
  </si>
  <si>
    <t>住 所 ２</t>
    <phoneticPr fontId="0"/>
  </si>
  <si>
    <t>特例</t>
    <rPh sb="0" eb="2">
      <t>トクレイ</t>
    </rPh>
    <phoneticPr fontId="1"/>
  </si>
  <si>
    <t>支部学校</t>
    <rPh sb="0" eb="2">
      <t>シブ</t>
    </rPh>
    <rPh sb="2" eb="4">
      <t>ガッコウ</t>
    </rPh>
    <phoneticPr fontId="0"/>
  </si>
  <si>
    <t>第〇中</t>
    <rPh sb="0" eb="1">
      <t>ダイ</t>
    </rPh>
    <rPh sb="2" eb="3">
      <t>チュウ</t>
    </rPh>
    <phoneticPr fontId="2"/>
  </si>
  <si>
    <t>全角(前級取得が旧姓の時）</t>
    <rPh sb="3" eb="4">
      <t>ゼン</t>
    </rPh>
    <rPh sb="4" eb="5">
      <t>キュウ</t>
    </rPh>
    <rPh sb="5" eb="7">
      <t>シュトク</t>
    </rPh>
    <rPh sb="8" eb="10">
      <t>キュウセイ</t>
    </rPh>
    <rPh sb="11" eb="12">
      <t>トキ</t>
    </rPh>
    <phoneticPr fontId="1"/>
  </si>
  <si>
    <t>047-000-0000</t>
    <phoneticPr fontId="2"/>
  </si>
  <si>
    <t>270-0000</t>
    <phoneticPr fontId="1"/>
  </si>
  <si>
    <t>松戸市松戸1-1</t>
    <rPh sb="0" eb="3">
      <t>マツドシ</t>
    </rPh>
    <rPh sb="3" eb="5">
      <t>マツド</t>
    </rPh>
    <phoneticPr fontId="2"/>
  </si>
  <si>
    <t>前段取得日</t>
    <rPh sb="0" eb="2">
      <t>ゼンダン</t>
    </rPh>
    <rPh sb="2" eb="5">
      <t>シュトクヒ</t>
    </rPh>
    <phoneticPr fontId="0"/>
  </si>
  <si>
    <t>支部・学校名</t>
    <rPh sb="0" eb="2">
      <t>シブ</t>
    </rPh>
    <rPh sb="3" eb="5">
      <t>ガッコウ</t>
    </rPh>
    <rPh sb="5" eb="6">
      <t>メイ</t>
    </rPh>
    <phoneticPr fontId="2"/>
  </si>
  <si>
    <t>住所１</t>
    <rPh sb="0" eb="2">
      <t>ジュウショ</t>
    </rPh>
    <phoneticPr fontId="0"/>
  </si>
  <si>
    <t>住所２</t>
    <rPh sb="0" eb="2">
      <t>ジュウショ</t>
    </rPh>
    <phoneticPr fontId="0"/>
  </si>
  <si>
    <t>特例</t>
    <rPh sb="0" eb="2">
      <t>トクレイ</t>
    </rPh>
    <phoneticPr fontId="2"/>
  </si>
  <si>
    <t>支部学校名</t>
    <rPh sb="0" eb="2">
      <t>シブ</t>
    </rPh>
    <rPh sb="2" eb="4">
      <t>ガッコウ</t>
    </rPh>
    <rPh sb="4" eb="5">
      <t>メイ</t>
    </rPh>
    <phoneticPr fontId="0"/>
  </si>
  <si>
    <t>一級取得日</t>
    <rPh sb="0" eb="2">
      <t>イッキュウ</t>
    </rPh>
    <rPh sb="2" eb="5">
      <t>シュトクヒ</t>
    </rPh>
    <phoneticPr fontId="0"/>
  </si>
  <si>
    <t>一級取得日</t>
    <rPh sb="0" eb="2">
      <t>イッキュウ</t>
    </rPh>
    <rPh sb="2" eb="4">
      <t>シュトク</t>
    </rPh>
    <phoneticPr fontId="0"/>
  </si>
  <si>
    <t>生年月日(表示)</t>
    <phoneticPr fontId="30"/>
  </si>
  <si>
    <t>〇〇高</t>
    <rPh sb="2" eb="3">
      <t>コウ</t>
    </rPh>
    <phoneticPr fontId="2"/>
  </si>
  <si>
    <t>女</t>
    <rPh sb="0" eb="1">
      <t>オンナ</t>
    </rPh>
    <phoneticPr fontId="2"/>
  </si>
  <si>
    <t>段位</t>
    <rPh sb="0" eb="2">
      <t>ダンイ</t>
    </rPh>
    <phoneticPr fontId="2"/>
  </si>
  <si>
    <t>合計</t>
    <rPh sb="0" eb="1">
      <t>ゴウ</t>
    </rPh>
    <rPh sb="1" eb="2">
      <t>ケイ</t>
    </rPh>
    <phoneticPr fontId="2"/>
  </si>
  <si>
    <t>受審料</t>
    <phoneticPr fontId="2"/>
  </si>
  <si>
    <t>小計</t>
    <rPh sb="0" eb="1">
      <t>ショウ</t>
    </rPh>
    <rPh sb="1" eb="2">
      <t>ケイ</t>
    </rPh>
    <phoneticPr fontId="2"/>
  </si>
  <si>
    <t>人数・受審料</t>
    <rPh sb="0" eb="2">
      <t>ニンズウ</t>
    </rPh>
    <rPh sb="3" eb="6">
      <t>ジュシンリョウ</t>
    </rPh>
    <phoneticPr fontId="2"/>
  </si>
  <si>
    <t>取得時所属県・市</t>
    <rPh sb="0" eb="3">
      <t>シュトクジ</t>
    </rPh>
    <rPh sb="3" eb="5">
      <t>ショゾク</t>
    </rPh>
    <rPh sb="5" eb="6">
      <t>ケン</t>
    </rPh>
    <rPh sb="7" eb="8">
      <t>シ</t>
    </rPh>
    <phoneticPr fontId="2"/>
  </si>
  <si>
    <t>茨城県牛久市</t>
    <rPh sb="0" eb="3">
      <t>イバラキケン</t>
    </rPh>
    <rPh sb="3" eb="5">
      <t>ウシク</t>
    </rPh>
    <rPh sb="5" eb="6">
      <t>シ</t>
    </rPh>
    <phoneticPr fontId="2"/>
  </si>
  <si>
    <t>半角ドットで区切る</t>
    <rPh sb="0" eb="2">
      <t>ハンカク</t>
    </rPh>
    <rPh sb="6" eb="8">
      <t>クギ</t>
    </rPh>
    <phoneticPr fontId="2"/>
  </si>
  <si>
    <t>　　　　記　号　　　１０５３0</t>
    <rPh sb="4" eb="5">
      <t>キ</t>
    </rPh>
    <rPh sb="6" eb="7">
      <t>ゴウ</t>
    </rPh>
    <phoneticPr fontId="2"/>
  </si>
  <si>
    <t>（松戸市剣道連盟赤伝票を推奨）</t>
    <rPh sb="1" eb="4">
      <t>マツドシ</t>
    </rPh>
    <rPh sb="4" eb="8">
      <t>ケンドウレンメイ</t>
    </rPh>
    <rPh sb="8" eb="9">
      <t>アカ</t>
    </rPh>
    <rPh sb="9" eb="11">
      <t>デンピョウ</t>
    </rPh>
    <rPh sb="12" eb="14">
      <t>スイショウ</t>
    </rPh>
    <phoneticPr fontId="2"/>
  </si>
  <si>
    <t>職　 　業　 　コ　 　ー　 　ド　 　表</t>
  </si>
  <si>
    <t>コードNo.</t>
  </si>
  <si>
    <t>職　　　　　　　　　　　　　　　　　　　　　　　　　　　　　　　種</t>
  </si>
  <si>
    <t>漢字入力</t>
    <rPh sb="0" eb="1">
      <t>カンジ</t>
    </rPh>
    <rPh sb="1" eb="3">
      <t>ニュウリョク</t>
    </rPh>
    <phoneticPr fontId="2"/>
  </si>
  <si>
    <t>生徒（例：小　学　６年生　・　中　学　２年生）</t>
  </si>
  <si>
    <t>学生（高　校　生　・　大　学　生）</t>
  </si>
  <si>
    <t>警　察　官</t>
  </si>
  <si>
    <t>自　衛　官</t>
  </si>
  <si>
    <r>
      <rPr>
        <sz val="11"/>
        <color theme="1"/>
        <rFont val="ＭＳ Ｐゴシック"/>
        <family val="3"/>
        <charset val="128"/>
        <scheme val="minor"/>
      </rPr>
      <t xml:space="preserve">教　　 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員</t>
    </r>
  </si>
  <si>
    <t>公　務　員</t>
  </si>
  <si>
    <t>会　社　員</t>
  </si>
  <si>
    <t>自　営　業</t>
  </si>
  <si>
    <t>団　体　職　員</t>
  </si>
  <si>
    <r>
      <rPr>
        <sz val="11"/>
        <color theme="1"/>
        <rFont val="ＭＳ Ｐゴシック"/>
        <family val="3"/>
        <charset val="128"/>
        <scheme val="minor"/>
      </rPr>
      <t xml:space="preserve">主　　 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婦</t>
    </r>
  </si>
  <si>
    <t>そ　の　他</t>
  </si>
  <si>
    <r>
      <rPr>
        <sz val="11"/>
        <color theme="1"/>
        <rFont val="ＭＳ Ｐゴシック"/>
        <family val="3"/>
        <charset val="128"/>
        <scheme val="minor"/>
      </rPr>
      <t xml:space="preserve">無　　 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職</t>
    </r>
  </si>
  <si>
    <t>刑　務　官</t>
  </si>
  <si>
    <t>医　　 　師</t>
  </si>
  <si>
    <t>看　護　師</t>
  </si>
  <si>
    <t>性　 　別　 　コ　 　ー　 　ド　 　表</t>
  </si>
  <si>
    <t>漢字入力</t>
    <phoneticPr fontId="2"/>
  </si>
  <si>
    <t>男　　　　　　・　　　　　　　女</t>
  </si>
  <si>
    <t>審査日　令和　　年　　月　　日</t>
    <rPh sb="0" eb="3">
      <t>シンサヒ</t>
    </rPh>
    <rPh sb="4" eb="5">
      <t>レイ</t>
    </rPh>
    <rPh sb="5" eb="6">
      <t>ワ</t>
    </rPh>
    <rPh sb="8" eb="9">
      <t>ネン</t>
    </rPh>
    <rPh sb="11" eb="12">
      <t>ガツ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</si>
</sst>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m/dd"/>
    <numFmt numFmtId="177" formatCode="0000000"/>
    <numFmt numFmtId="178" formatCode="[$-411]ge\.m\.d;@"/>
    <numFmt numFmtId="179" formatCode="[&lt;=999]000;[&lt;=99999]000\-00;000\-0000"/>
    <numFmt numFmtId="180" formatCode="#,##0&quot;円&quot;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u/>
      <sz val="14"/>
      <color rgb="FFFF0000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A3FBFD"/>
        <bgColor indexed="64"/>
      </patternFill>
    </fill>
    <fill>
      <patternFill patternType="solid">
        <fgColor rgb="FFFCE9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justifyLastLine="1"/>
    </xf>
    <xf numFmtId="0" fontId="4" fillId="3" borderId="5" xfId="0" applyFont="1" applyFill="1" applyBorder="1" applyAlignment="1">
      <alignment horizontal="center" vertical="center" justifyLastLine="1"/>
    </xf>
    <xf numFmtId="178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3" borderId="3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178" fontId="11" fillId="3" borderId="3" xfId="0" applyNumberFormat="1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179" fontId="10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177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49" fontId="16" fillId="0" borderId="0" xfId="0" applyNumberFormat="1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177" fontId="17" fillId="2" borderId="1" xfId="0" applyNumberFormat="1" applyFont="1" applyFill="1" applyBorder="1" applyAlignment="1">
      <alignment horizontal="center" vertical="center" shrinkToFit="1"/>
    </xf>
    <xf numFmtId="176" fontId="17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5" borderId="8" xfId="0" applyFont="1" applyFill="1" applyBorder="1" applyAlignment="1">
      <alignment horizontal="distributed" vertical="center"/>
    </xf>
    <xf numFmtId="0" fontId="5" fillId="5" borderId="11" xfId="0" applyFont="1" applyFill="1" applyBorder="1" applyAlignment="1">
      <alignment vertical="center" shrinkToFit="1"/>
    </xf>
    <xf numFmtId="0" fontId="5" fillId="5" borderId="11" xfId="0" applyFont="1" applyFill="1" applyBorder="1" applyAlignment="1">
      <alignment horizontal="distributed" vertical="center"/>
    </xf>
    <xf numFmtId="0" fontId="5" fillId="5" borderId="14" xfId="0" applyFont="1" applyFill="1" applyBorder="1" applyAlignment="1">
      <alignment horizontal="distributed" vertical="center"/>
    </xf>
    <xf numFmtId="0" fontId="19" fillId="4" borderId="19" xfId="0" applyFont="1" applyFill="1" applyBorder="1">
      <alignment vertical="center"/>
    </xf>
    <xf numFmtId="0" fontId="19" fillId="4" borderId="21" xfId="0" applyFont="1" applyFill="1" applyBorder="1">
      <alignment vertical="center"/>
    </xf>
    <xf numFmtId="177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176" fontId="26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center" vertical="center"/>
    </xf>
    <xf numFmtId="177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Border="1" applyProtection="1">
      <alignment vertical="center"/>
      <protection locked="0"/>
    </xf>
    <xf numFmtId="176" fontId="26" fillId="0" borderId="1" xfId="0" applyNumberFormat="1" applyFont="1" applyBorder="1" applyProtection="1">
      <alignment vertical="center"/>
      <protection locked="0"/>
    </xf>
    <xf numFmtId="0" fontId="26" fillId="0" borderId="1" xfId="0" applyFont="1" applyBorder="1">
      <alignment vertical="center"/>
    </xf>
    <xf numFmtId="178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7" fontId="22" fillId="9" borderId="0" xfId="0" applyNumberFormat="1" applyFont="1" applyFill="1" applyAlignment="1" applyProtection="1">
      <alignment horizontal="center" vertical="center"/>
      <protection locked="0"/>
    </xf>
    <xf numFmtId="177" fontId="22" fillId="8" borderId="0" xfId="0" applyNumberFormat="1" applyFont="1" applyFill="1" applyAlignment="1" applyProtection="1">
      <alignment horizontal="center" vertical="center"/>
      <protection locked="0"/>
    </xf>
    <xf numFmtId="177" fontId="22" fillId="7" borderId="0" xfId="0" applyNumberFormat="1" applyFont="1" applyFill="1" applyAlignment="1" applyProtection="1">
      <alignment horizontal="center" vertical="center"/>
      <protection locked="0"/>
    </xf>
    <xf numFmtId="0" fontId="31" fillId="12" borderId="29" xfId="0" applyFont="1" applyFill="1" applyBorder="1" applyAlignment="1">
      <alignment horizontal="distributed" vertical="center" justifyLastLine="1"/>
    </xf>
    <xf numFmtId="0" fontId="32" fillId="12" borderId="2" xfId="0" applyFont="1" applyFill="1" applyBorder="1" applyAlignment="1">
      <alignment horizontal="center" vertical="center"/>
    </xf>
    <xf numFmtId="0" fontId="31" fillId="12" borderId="30" xfId="0" applyFont="1" applyFill="1" applyBorder="1" applyAlignment="1">
      <alignment horizontal="distributed" vertical="center" justifyLastLine="1"/>
    </xf>
    <xf numFmtId="0" fontId="32" fillId="12" borderId="5" xfId="0" applyFont="1" applyFill="1" applyBorder="1" applyAlignment="1">
      <alignment horizontal="center" vertical="center"/>
    </xf>
    <xf numFmtId="0" fontId="32" fillId="1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1" xfId="0" quotePrefix="1" applyFont="1" applyBorder="1" applyAlignment="1">
      <alignment horizontal="center" vertical="center"/>
    </xf>
    <xf numFmtId="0" fontId="5" fillId="13" borderId="0" xfId="0" applyFont="1" applyFill="1" applyAlignment="1" applyProtection="1">
      <alignment horizontal="center" vertical="center"/>
      <protection locked="0"/>
    </xf>
    <xf numFmtId="0" fontId="25" fillId="0" borderId="3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80" fontId="36" fillId="0" borderId="6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3" fontId="35" fillId="0" borderId="41" xfId="0" applyNumberFormat="1" applyFont="1" applyBorder="1" applyAlignment="1">
      <alignment horizontal="center" vertical="center"/>
    </xf>
    <xf numFmtId="3" fontId="35" fillId="0" borderId="43" xfId="0" applyNumberFormat="1" applyFont="1" applyBorder="1" applyAlignment="1">
      <alignment horizontal="center" vertical="center"/>
    </xf>
    <xf numFmtId="3" fontId="35" fillId="0" borderId="2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3" fontId="35" fillId="0" borderId="27" xfId="0" applyNumberFormat="1" applyFont="1" applyBorder="1" applyAlignment="1">
      <alignment horizontal="center" vertical="center"/>
    </xf>
    <xf numFmtId="3" fontId="35" fillId="0" borderId="47" xfId="0" applyNumberFormat="1" applyFont="1" applyBorder="1" applyAlignment="1">
      <alignment horizontal="center" vertical="center"/>
    </xf>
    <xf numFmtId="3" fontId="35" fillId="0" borderId="4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justifyLastLine="1"/>
    </xf>
    <xf numFmtId="0" fontId="31" fillId="12" borderId="7" xfId="0" applyFont="1" applyFill="1" applyBorder="1" applyAlignment="1">
      <alignment horizontal="distributed" vertical="center" justifyLastLine="1"/>
    </xf>
    <xf numFmtId="0" fontId="31" fillId="12" borderId="49" xfId="0" applyFont="1" applyFill="1" applyBorder="1" applyAlignment="1">
      <alignment horizontal="distributed" vertical="center" justifyLastLine="1"/>
    </xf>
    <xf numFmtId="0" fontId="32" fillId="12" borderId="6" xfId="0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/>
    </xf>
    <xf numFmtId="0" fontId="32" fillId="12" borderId="33" xfId="0" applyFont="1" applyFill="1" applyBorder="1" applyAlignment="1">
      <alignment horizontal="center" vertical="center"/>
    </xf>
    <xf numFmtId="0" fontId="19" fillId="4" borderId="0" xfId="0" applyFont="1" applyFill="1">
      <alignment vertical="center"/>
    </xf>
    <xf numFmtId="0" fontId="19" fillId="13" borderId="0" xfId="0" applyFont="1" applyFill="1">
      <alignment vertical="center"/>
    </xf>
    <xf numFmtId="0" fontId="19" fillId="4" borderId="2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40" fillId="0" borderId="34" xfId="0" applyFont="1" applyBorder="1" applyAlignment="1">
      <alignment horizontal="left" vertical="center" shrinkToFit="1"/>
    </xf>
    <xf numFmtId="178" fontId="26" fillId="0" borderId="1" xfId="0" applyNumberFormat="1" applyFont="1" applyBorder="1" applyAlignment="1" applyProtection="1">
      <alignment horizontal="left" vertical="center"/>
      <protection locked="0"/>
    </xf>
    <xf numFmtId="0" fontId="17" fillId="2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7" fillId="0" borderId="25" xfId="0" applyFont="1" applyBorder="1" applyAlignment="1" applyProtection="1">
      <alignment horizontal="left" vertical="center"/>
      <protection locked="0"/>
    </xf>
    <xf numFmtId="177" fontId="22" fillId="7" borderId="25" xfId="0" applyNumberFormat="1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9" fillId="4" borderId="17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36" fillId="10" borderId="44" xfId="0" applyFont="1" applyFill="1" applyBorder="1" applyAlignment="1">
      <alignment horizontal="center" vertical="center"/>
    </xf>
    <xf numFmtId="0" fontId="36" fillId="10" borderId="45" xfId="0" applyFont="1" applyFill="1" applyBorder="1" applyAlignment="1">
      <alignment horizontal="center" vertical="center"/>
    </xf>
    <xf numFmtId="0" fontId="36" fillId="10" borderId="46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35" fillId="0" borderId="3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22" fillId="9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21" xfId="0" applyFont="1" applyFill="1" applyBorder="1" applyAlignment="1">
      <alignment horizontal="left"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5" fillId="5" borderId="36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177" fontId="22" fillId="8" borderId="25" xfId="0" applyNumberFormat="1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4" fillId="0" borderId="25" xfId="0" applyFont="1" applyBorder="1" applyAlignment="1" applyProtection="1">
      <alignment horizontal="center" vertical="center"/>
      <protection locked="0"/>
    </xf>
    <xf numFmtId="0" fontId="18" fillId="6" borderId="0" xfId="0" applyFont="1" applyFill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35" fillId="0" borderId="19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33" fillId="0" borderId="7" xfId="0" quotePrefix="1" applyFont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/>
    </xf>
    <xf numFmtId="0" fontId="33" fillId="0" borderId="6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57" fontId="26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3FBFD"/>
      <color rgb="FFFFFFCC"/>
      <color rgb="FFFFFF66"/>
      <color rgb="FFFCE9B4"/>
      <color rgb="FFFF99CC"/>
      <color rgb="FFFF66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26</xdr:row>
      <xdr:rowOff>38100</xdr:rowOff>
    </xdr:from>
    <xdr:to>
      <xdr:col>10</xdr:col>
      <xdr:colOff>469900</xdr:colOff>
      <xdr:row>27</xdr:row>
      <xdr:rowOff>38100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6A1887D7-0B36-4323-BC13-71C754421C7D}"/>
            </a:ext>
          </a:extLst>
        </xdr:cNvPr>
        <xdr:cNvSpPr/>
      </xdr:nvSpPr>
      <xdr:spPr>
        <a:xfrm>
          <a:off x="6413500" y="3479800"/>
          <a:ext cx="1689100" cy="304800"/>
        </a:xfrm>
        <a:prstGeom prst="borderCallout1">
          <a:avLst>
            <a:gd name="adj1" fmla="val 52678"/>
            <a:gd name="adj2" fmla="val -406"/>
            <a:gd name="adj3" fmla="val -460378"/>
            <a:gd name="adj4" fmla="val -50338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半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角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数字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で入力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13</xdr:col>
      <xdr:colOff>279400</xdr:colOff>
      <xdr:row>10</xdr:row>
      <xdr:rowOff>63500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9C57C013-BA30-4BFD-85D5-C416F3E01B59}"/>
            </a:ext>
          </a:extLst>
        </xdr:cNvPr>
        <xdr:cNvSpPr/>
      </xdr:nvSpPr>
      <xdr:spPr>
        <a:xfrm>
          <a:off x="8242300" y="2476500"/>
          <a:ext cx="876300" cy="330200"/>
        </a:xfrm>
        <a:prstGeom prst="borderCallout1">
          <a:avLst>
            <a:gd name="adj1" fmla="val 52678"/>
            <a:gd name="adj2" fmla="val -406"/>
            <a:gd name="adj3" fmla="val -85699"/>
            <a:gd name="adj4" fmla="val -13294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自動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635000</xdr:colOff>
      <xdr:row>8</xdr:row>
      <xdr:rowOff>152400</xdr:rowOff>
    </xdr:from>
    <xdr:to>
      <xdr:col>13</xdr:col>
      <xdr:colOff>558800</xdr:colOff>
      <xdr:row>10</xdr:row>
      <xdr:rowOff>165100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F491B22-DF33-4539-BF33-3314019F5AE2}"/>
            </a:ext>
          </a:extLst>
        </xdr:cNvPr>
        <xdr:cNvCxnSpPr/>
      </xdr:nvCxnSpPr>
      <xdr:spPr>
        <a:xfrm flipH="1" flipV="1">
          <a:off x="7340600" y="2362200"/>
          <a:ext cx="3175000" cy="54610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88900</xdr:colOff>
      <xdr:row>33</xdr:row>
      <xdr:rowOff>38100</xdr:rowOff>
    </xdr:from>
    <xdr:to>
      <xdr:col>13</xdr:col>
      <xdr:colOff>711200</xdr:colOff>
      <xdr:row>34</xdr:row>
      <xdr:rowOff>98425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31AA9939-026B-449A-B3FB-0348095F707F}"/>
            </a:ext>
          </a:extLst>
        </xdr:cNvPr>
        <xdr:cNvSpPr/>
      </xdr:nvSpPr>
      <xdr:spPr>
        <a:xfrm>
          <a:off x="8331200" y="5321300"/>
          <a:ext cx="1219200" cy="276225"/>
        </a:xfrm>
        <a:prstGeom prst="borderCallout1">
          <a:avLst>
            <a:gd name="adj1" fmla="val 52678"/>
            <a:gd name="adj2" fmla="val -406"/>
            <a:gd name="adj3" fmla="val -260073"/>
            <a:gd name="adj4" fmla="val 1497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</a:rPr>
            <a:t>リストから選択</a:t>
          </a:r>
        </a:p>
      </xdr:txBody>
    </xdr:sp>
    <xdr:clientData/>
  </xdr:twoCellAnchor>
  <xdr:twoCellAnchor>
    <xdr:from>
      <xdr:col>11</xdr:col>
      <xdr:colOff>304800</xdr:colOff>
      <xdr:row>30</xdr:row>
      <xdr:rowOff>330200</xdr:rowOff>
    </xdr:from>
    <xdr:to>
      <xdr:col>12</xdr:col>
      <xdr:colOff>127000</xdr:colOff>
      <xdr:row>33</xdr:row>
      <xdr:rowOff>177800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0C78D93-30F5-4EFF-96EE-17C0D844D7A8}"/>
            </a:ext>
          </a:extLst>
        </xdr:cNvPr>
        <xdr:cNvCxnSpPr/>
      </xdr:nvCxnSpPr>
      <xdr:spPr>
        <a:xfrm flipH="1" flipV="1">
          <a:off x="7823200" y="4648200"/>
          <a:ext cx="546100" cy="81280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50800</xdr:colOff>
      <xdr:row>9</xdr:row>
      <xdr:rowOff>38100</xdr:rowOff>
    </xdr:from>
    <xdr:to>
      <xdr:col>21</xdr:col>
      <xdr:colOff>101600</xdr:colOff>
      <xdr:row>27</xdr:row>
      <xdr:rowOff>114300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6E61A96-735C-4AFF-9F9F-5CD7DEAB73A5}"/>
            </a:ext>
          </a:extLst>
        </xdr:cNvPr>
        <xdr:cNvSpPr/>
      </xdr:nvSpPr>
      <xdr:spPr>
        <a:xfrm>
          <a:off x="10033000" y="2514600"/>
          <a:ext cx="3657600" cy="8001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段　位　別　に　入　力</a:t>
          </a:r>
        </a:p>
      </xdr:txBody>
    </xdr:sp>
    <xdr:clientData/>
  </xdr:twoCellAnchor>
  <xdr:twoCellAnchor>
    <xdr:from>
      <xdr:col>14</xdr:col>
      <xdr:colOff>165100</xdr:colOff>
      <xdr:row>32</xdr:row>
      <xdr:rowOff>241300</xdr:rowOff>
    </xdr:from>
    <xdr:to>
      <xdr:col>15</xdr:col>
      <xdr:colOff>533400</xdr:colOff>
      <xdr:row>34</xdr:row>
      <xdr:rowOff>34925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E9BD5241-618F-42BA-8EA6-10FAB192DCCB}"/>
            </a:ext>
          </a:extLst>
        </xdr:cNvPr>
        <xdr:cNvSpPr/>
      </xdr:nvSpPr>
      <xdr:spPr>
        <a:xfrm>
          <a:off x="10147300" y="5257800"/>
          <a:ext cx="1219200" cy="276225"/>
        </a:xfrm>
        <a:prstGeom prst="borderCallout1">
          <a:avLst>
            <a:gd name="adj1" fmla="val 52678"/>
            <a:gd name="adj2" fmla="val -406"/>
            <a:gd name="adj3" fmla="val -232487"/>
            <a:gd name="adj4" fmla="val 1913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</a:rPr>
            <a:t>ハイフンで区切る</a:t>
          </a:r>
        </a:p>
      </xdr:txBody>
    </xdr:sp>
    <xdr:clientData/>
  </xdr:twoCellAnchor>
  <xdr:twoCellAnchor>
    <xdr:from>
      <xdr:col>13</xdr:col>
      <xdr:colOff>774700</xdr:colOff>
      <xdr:row>30</xdr:row>
      <xdr:rowOff>266700</xdr:rowOff>
    </xdr:from>
    <xdr:to>
      <xdr:col>14</xdr:col>
      <xdr:colOff>177800</xdr:colOff>
      <xdr:row>33</xdr:row>
      <xdr:rowOff>114300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2542232-24E9-4582-BA39-22E4D98B7269}"/>
            </a:ext>
          </a:extLst>
        </xdr:cNvPr>
        <xdr:cNvCxnSpPr/>
      </xdr:nvCxnSpPr>
      <xdr:spPr>
        <a:xfrm flipH="1" flipV="1">
          <a:off x="9613900" y="4584700"/>
          <a:ext cx="546100" cy="81280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Y60"/>
  <sheetViews>
    <sheetView showGridLines="0" tabSelected="1" topLeftCell="A29" zoomScale="78" zoomScaleNormal="78" workbookViewId="0">
      <selection activeCell="A56" sqref="A56:XFD56"/>
    </sheetView>
  </sheetViews>
  <sheetFormatPr defaultRowHeight="13.5"/>
  <cols>
    <col min="1" max="1" width="4.5" style="23" bestFit="1" customWidth="1"/>
    <col min="2" max="2" width="13.875" style="24" customWidth="1"/>
    <col min="3" max="4" width="12.25" style="23" customWidth="1"/>
    <col min="5" max="6" width="10.75" style="23" customWidth="1"/>
    <col min="7" max="8" width="11.625" style="23" customWidth="1"/>
    <col min="9" max="9" width="12.125" style="25" customWidth="1"/>
    <col min="10" max="10" width="0.375" style="23" hidden="1" customWidth="1"/>
    <col min="11" max="11" width="14.5" style="23" customWidth="1"/>
    <col min="12" max="12" width="7.875" style="23" customWidth="1"/>
    <col min="13" max="13" width="8.25" style="23" customWidth="1"/>
    <col min="14" max="14" width="13.75" style="23" customWidth="1"/>
    <col min="15" max="15" width="12.5" style="23" customWidth="1"/>
    <col min="16" max="16" width="11.375" style="26" customWidth="1"/>
    <col min="17" max="18" width="11.125" style="27" hidden="1" customWidth="1"/>
    <col min="19" max="19" width="27.75" style="28" customWidth="1"/>
    <col min="20" max="20" width="2.375" style="27" hidden="1" customWidth="1"/>
    <col min="21" max="22" width="9.375" style="35" customWidth="1"/>
    <col min="23" max="23" width="11.5" style="14" customWidth="1"/>
    <col min="24" max="24" width="16.25" style="14" customWidth="1"/>
    <col min="25" max="25" width="15.375" style="14" customWidth="1"/>
    <col min="26" max="16384" width="9" style="14"/>
  </cols>
  <sheetData>
    <row r="1" spans="2:20" ht="35.25" customHeight="1">
      <c r="C1" s="109" t="s">
        <v>49</v>
      </c>
      <c r="D1" s="109"/>
      <c r="E1" s="109"/>
      <c r="F1" s="109"/>
      <c r="G1" s="109"/>
      <c r="H1" s="109"/>
      <c r="I1" s="109"/>
      <c r="N1" s="110" t="s">
        <v>133</v>
      </c>
      <c r="O1" s="110"/>
      <c r="P1" s="110"/>
    </row>
    <row r="2" spans="2:20" ht="9.75" customHeight="1" thickBot="1">
      <c r="C2" s="46"/>
      <c r="D2" s="46"/>
      <c r="E2" s="46"/>
      <c r="F2" s="46"/>
      <c r="G2" s="46"/>
      <c r="H2" s="46"/>
      <c r="I2" s="46"/>
    </row>
    <row r="3" spans="2:20" ht="23.25" customHeight="1" thickBot="1">
      <c r="F3" s="115" t="s">
        <v>105</v>
      </c>
      <c r="G3" s="116"/>
      <c r="H3" s="116"/>
      <c r="I3" s="116"/>
      <c r="J3" s="116"/>
      <c r="K3" s="117"/>
      <c r="M3" s="111" t="s">
        <v>40</v>
      </c>
      <c r="N3" s="112"/>
      <c r="O3" s="112"/>
      <c r="P3" s="40"/>
      <c r="Q3" s="29"/>
    </row>
    <row r="4" spans="2:20" ht="24.75" customHeight="1" thickBot="1">
      <c r="B4" s="37" t="s">
        <v>91</v>
      </c>
      <c r="C4" s="121"/>
      <c r="D4" s="122"/>
      <c r="F4" s="123" t="s">
        <v>101</v>
      </c>
      <c r="G4" s="118" t="s">
        <v>14</v>
      </c>
      <c r="H4" s="118" t="s">
        <v>100</v>
      </c>
      <c r="I4" s="120" t="s">
        <v>104</v>
      </c>
      <c r="K4" s="82" t="s">
        <v>103</v>
      </c>
      <c r="M4" s="113" t="s">
        <v>69</v>
      </c>
      <c r="N4" s="114"/>
      <c r="O4" s="114"/>
      <c r="P4" s="41"/>
      <c r="Q4" s="29"/>
    </row>
    <row r="5" spans="2:20" ht="3.75" hidden="1" customHeight="1">
      <c r="B5" s="36" t="s">
        <v>91</v>
      </c>
      <c r="C5" s="128"/>
      <c r="D5" s="129"/>
      <c r="F5" s="124"/>
      <c r="G5" s="119"/>
      <c r="H5" s="119"/>
      <c r="I5" s="119"/>
      <c r="K5" s="79">
        <f>SUM(J5*2000)</f>
        <v>0</v>
      </c>
      <c r="M5" s="113" t="s">
        <v>69</v>
      </c>
      <c r="N5" s="114"/>
      <c r="O5" s="114"/>
      <c r="P5" s="41"/>
      <c r="Q5" s="29"/>
    </row>
    <row r="6" spans="2:20" ht="21" customHeight="1">
      <c r="B6" s="37" t="s">
        <v>41</v>
      </c>
      <c r="C6" s="130"/>
      <c r="D6" s="131"/>
      <c r="F6" s="50" t="s">
        <v>56</v>
      </c>
      <c r="G6" s="78"/>
      <c r="H6" s="78"/>
      <c r="I6" s="78"/>
      <c r="J6" s="79">
        <f>SUM(I6*2000)</f>
        <v>0</v>
      </c>
      <c r="K6" s="79">
        <f>SUM(I6*4000)</f>
        <v>0</v>
      </c>
      <c r="M6" s="113" t="s">
        <v>109</v>
      </c>
      <c r="N6" s="114"/>
      <c r="O6" s="114"/>
      <c r="P6" s="41"/>
      <c r="Q6" s="29"/>
    </row>
    <row r="7" spans="2:20" ht="21" customHeight="1">
      <c r="B7" s="38" t="s">
        <v>42</v>
      </c>
      <c r="C7" s="132"/>
      <c r="D7" s="133"/>
      <c r="F7" s="50" t="s">
        <v>57</v>
      </c>
      <c r="G7" s="78"/>
      <c r="H7" s="78"/>
      <c r="I7" s="78"/>
      <c r="J7" s="79">
        <f>SUM(I7*1500)</f>
        <v>0</v>
      </c>
      <c r="K7" s="79">
        <f>SUM(I7*5000)</f>
        <v>0</v>
      </c>
      <c r="M7" s="113" t="s">
        <v>70</v>
      </c>
      <c r="N7" s="114"/>
      <c r="O7" s="114"/>
      <c r="P7" s="41"/>
      <c r="Q7" s="30"/>
    </row>
    <row r="8" spans="2:20" ht="21" customHeight="1" thickBot="1">
      <c r="B8" s="39" t="s">
        <v>43</v>
      </c>
      <c r="C8" s="121"/>
      <c r="D8" s="122"/>
      <c r="F8" s="50" t="s">
        <v>58</v>
      </c>
      <c r="G8" s="78"/>
      <c r="H8" s="78"/>
      <c r="I8" s="78"/>
      <c r="J8" s="79">
        <f>SUM(I8*1500)</f>
        <v>0</v>
      </c>
      <c r="K8" s="83">
        <f>SUM(I8*6000)</f>
        <v>0</v>
      </c>
      <c r="M8" s="113" t="s">
        <v>71</v>
      </c>
      <c r="N8" s="114"/>
      <c r="O8" s="114"/>
      <c r="P8" s="127"/>
      <c r="Q8" s="29"/>
    </row>
    <row r="9" spans="2:20" ht="21" customHeight="1" thickBot="1">
      <c r="F9" s="50" t="s">
        <v>61</v>
      </c>
      <c r="G9" s="78"/>
      <c r="H9" s="78"/>
      <c r="I9" s="78"/>
      <c r="J9" s="80">
        <f>SUM(J6+J7+J8)</f>
        <v>0</v>
      </c>
      <c r="K9" s="83">
        <f>SUM(I9*1000)</f>
        <v>0</v>
      </c>
      <c r="M9" s="95"/>
      <c r="N9" s="93" t="s">
        <v>110</v>
      </c>
      <c r="O9" s="93"/>
      <c r="P9" s="41"/>
      <c r="Q9" s="93"/>
      <c r="R9" s="93"/>
      <c r="S9" s="94"/>
    </row>
    <row r="10" spans="2:20" ht="21" customHeight="1" thickBot="1">
      <c r="F10" s="50" t="s">
        <v>62</v>
      </c>
      <c r="G10" s="78"/>
      <c r="H10" s="78"/>
      <c r="I10" s="78"/>
      <c r="J10" s="79">
        <f>SUM(I10*2000)</f>
        <v>0</v>
      </c>
      <c r="K10" s="83">
        <f>SUM(I10*1500)</f>
        <v>0</v>
      </c>
      <c r="M10" s="134" t="s">
        <v>65</v>
      </c>
      <c r="N10" s="135"/>
      <c r="O10" s="135"/>
      <c r="P10" s="136"/>
      <c r="Q10" s="29"/>
    </row>
    <row r="11" spans="2:20" ht="21" customHeight="1" thickBot="1">
      <c r="F11" s="71" t="s">
        <v>63</v>
      </c>
      <c r="G11" s="74"/>
      <c r="H11" s="74"/>
      <c r="I11" s="74"/>
      <c r="J11" s="81">
        <f>SUM(G11:I11)</f>
        <v>0</v>
      </c>
      <c r="K11" s="83">
        <f>SUM(I11*2000)</f>
        <v>0</v>
      </c>
    </row>
    <row r="12" spans="2:20" ht="27.75" customHeight="1" thickBot="1">
      <c r="F12" s="75" t="s">
        <v>102</v>
      </c>
      <c r="G12" s="76">
        <f>SUM(G6:G11)</f>
        <v>0</v>
      </c>
      <c r="H12" s="76">
        <f>SUM(H6:H11)</f>
        <v>0</v>
      </c>
      <c r="I12" s="76">
        <f>SUM(I6:I11)</f>
        <v>0</v>
      </c>
      <c r="J12" s="84">
        <f>SUM(I12*1500)</f>
        <v>0</v>
      </c>
      <c r="K12" s="85">
        <f>SUM(K6:K11)</f>
        <v>0</v>
      </c>
    </row>
    <row r="13" spans="2:20" ht="52.5" hidden="1" customHeight="1">
      <c r="F13" s="72" t="s">
        <v>103</v>
      </c>
      <c r="G13" s="72">
        <f>SUM(G6:G12)</f>
        <v>0</v>
      </c>
      <c r="H13" s="73">
        <f>SUM(H6:H12)</f>
        <v>0</v>
      </c>
      <c r="I13" s="73">
        <f>SUM(I6:I12)</f>
        <v>0</v>
      </c>
      <c r="K13" s="31" t="s">
        <v>31</v>
      </c>
      <c r="L13" s="23" t="s">
        <v>46</v>
      </c>
    </row>
    <row r="14" spans="2:20" ht="52.5" hidden="1" customHeight="1">
      <c r="G14" s="45">
        <v>4000</v>
      </c>
      <c r="K14" s="31" t="s">
        <v>66</v>
      </c>
      <c r="L14" s="23" t="s">
        <v>47</v>
      </c>
      <c r="P14" s="125"/>
      <c r="Q14" s="125"/>
      <c r="R14" s="125"/>
      <c r="S14" s="125"/>
      <c r="T14" s="125"/>
    </row>
    <row r="15" spans="2:20" ht="52.5" hidden="1" customHeight="1">
      <c r="G15" s="45">
        <v>5000</v>
      </c>
      <c r="K15" s="31" t="s">
        <v>25</v>
      </c>
    </row>
    <row r="16" spans="2:20" ht="52.5" hidden="1" customHeight="1">
      <c r="G16" s="45">
        <v>6000</v>
      </c>
      <c r="K16" s="31" t="s">
        <v>26</v>
      </c>
    </row>
    <row r="17" spans="1:25" ht="52.5" hidden="1" customHeight="1">
      <c r="G17" s="23">
        <v>1000</v>
      </c>
      <c r="K17" s="31" t="s">
        <v>27</v>
      </c>
    </row>
    <row r="18" spans="1:25" ht="52.5" hidden="1" customHeight="1">
      <c r="G18" s="23">
        <v>1500</v>
      </c>
      <c r="K18" s="31" t="s">
        <v>28</v>
      </c>
    </row>
    <row r="19" spans="1:25" ht="52.5" hidden="1" customHeight="1">
      <c r="G19" s="23">
        <v>2000</v>
      </c>
      <c r="K19" s="31" t="s">
        <v>29</v>
      </c>
    </row>
    <row r="20" spans="1:25" ht="52.5" hidden="1" customHeight="1">
      <c r="K20" s="31" t="s">
        <v>30</v>
      </c>
    </row>
    <row r="21" spans="1:25" ht="52.5" hidden="1" customHeight="1">
      <c r="K21" s="23" t="s">
        <v>33</v>
      </c>
    </row>
    <row r="22" spans="1:25" ht="52.5" hidden="1" customHeight="1">
      <c r="K22" s="23" t="s">
        <v>34</v>
      </c>
    </row>
    <row r="23" spans="1:25" ht="52.5" hidden="1" customHeight="1">
      <c r="K23" s="23" t="s">
        <v>35</v>
      </c>
    </row>
    <row r="24" spans="1:25" ht="52.5" hidden="1" customHeight="1">
      <c r="K24" s="23" t="s">
        <v>37</v>
      </c>
    </row>
    <row r="25" spans="1:25" ht="52.5" hidden="1" customHeight="1">
      <c r="K25" s="23" t="s">
        <v>36</v>
      </c>
    </row>
    <row r="26" spans="1:25" ht="52.5" hidden="1" customHeight="1">
      <c r="K26" s="23" t="s">
        <v>38</v>
      </c>
    </row>
    <row r="27" spans="1:25" ht="52.5" hidden="1" customHeight="1">
      <c r="K27" s="23" t="s">
        <v>39</v>
      </c>
    </row>
    <row r="28" spans="1:25" ht="13.5" customHeight="1"/>
    <row r="29" spans="1:25" ht="53.25" customHeight="1">
      <c r="B29" s="126" t="s">
        <v>51</v>
      </c>
      <c r="C29" s="126"/>
      <c r="D29" s="12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25" s="35" customFormat="1" ht="26.25" customHeight="1">
      <c r="A30" s="32" t="s">
        <v>0</v>
      </c>
      <c r="B30" s="33" t="s">
        <v>1</v>
      </c>
      <c r="C30" s="101" t="s">
        <v>79</v>
      </c>
      <c r="D30" s="102"/>
      <c r="E30" s="101" t="s">
        <v>78</v>
      </c>
      <c r="F30" s="102"/>
      <c r="G30" s="32" t="s">
        <v>2</v>
      </c>
      <c r="H30" s="32" t="s">
        <v>3</v>
      </c>
      <c r="I30" s="34" t="s">
        <v>4</v>
      </c>
      <c r="J30" s="32" t="s">
        <v>5</v>
      </c>
      <c r="K30" s="32" t="s">
        <v>98</v>
      </c>
      <c r="L30" s="32" t="s">
        <v>6</v>
      </c>
      <c r="M30" s="32" t="s">
        <v>7</v>
      </c>
      <c r="N30" s="32" t="s">
        <v>8</v>
      </c>
      <c r="O30" s="32" t="s">
        <v>9</v>
      </c>
      <c r="P30" s="32" t="s">
        <v>10</v>
      </c>
      <c r="Q30" s="32" t="s">
        <v>44</v>
      </c>
      <c r="R30" s="32" t="s">
        <v>11</v>
      </c>
      <c r="S30" s="32" t="s">
        <v>92</v>
      </c>
      <c r="T30" s="32" t="s">
        <v>82</v>
      </c>
      <c r="U30" s="32" t="s">
        <v>93</v>
      </c>
      <c r="V30" s="32" t="s">
        <v>94</v>
      </c>
      <c r="W30" s="34" t="s">
        <v>96</v>
      </c>
      <c r="X30" s="34" t="s">
        <v>106</v>
      </c>
      <c r="Y30" s="32" t="s">
        <v>95</v>
      </c>
    </row>
    <row r="31" spans="1:25" ht="18.75" customHeight="1">
      <c r="A31" s="1">
        <v>1</v>
      </c>
      <c r="B31" s="2"/>
      <c r="C31" s="86" t="s">
        <v>74</v>
      </c>
      <c r="D31" s="87" t="s">
        <v>80</v>
      </c>
      <c r="E31" s="88" t="s">
        <v>75</v>
      </c>
      <c r="F31" s="89" t="s">
        <v>77</v>
      </c>
      <c r="G31" s="5" t="s">
        <v>24</v>
      </c>
      <c r="H31" s="5" t="s">
        <v>24</v>
      </c>
      <c r="I31" s="6">
        <v>20177</v>
      </c>
      <c r="J31" s="105" t="s">
        <v>18</v>
      </c>
      <c r="K31" s="58"/>
      <c r="L31" s="7" t="s">
        <v>20</v>
      </c>
      <c r="M31" s="8" t="s">
        <v>14</v>
      </c>
      <c r="N31" s="9" t="s">
        <v>87</v>
      </c>
      <c r="O31" s="10" t="s">
        <v>88</v>
      </c>
      <c r="P31" s="11" t="s">
        <v>21</v>
      </c>
      <c r="Q31" s="12" t="s">
        <v>89</v>
      </c>
      <c r="R31" s="105" t="s">
        <v>18</v>
      </c>
      <c r="S31" s="12" t="s">
        <v>89</v>
      </c>
      <c r="T31" s="58"/>
      <c r="U31" s="58"/>
      <c r="V31" s="67"/>
      <c r="W31" s="6">
        <v>45753</v>
      </c>
      <c r="X31" s="6" t="s">
        <v>107</v>
      </c>
      <c r="Y31" s="13" t="s">
        <v>85</v>
      </c>
    </row>
    <row r="32" spans="1:25" ht="33.75" customHeight="1">
      <c r="A32" s="15" t="s">
        <v>15</v>
      </c>
      <c r="B32" s="44" t="s">
        <v>59</v>
      </c>
      <c r="C32" s="90" t="s">
        <v>81</v>
      </c>
      <c r="D32" s="90" t="s">
        <v>81</v>
      </c>
      <c r="E32" s="91" t="s">
        <v>76</v>
      </c>
      <c r="F32" s="92" t="s">
        <v>76</v>
      </c>
      <c r="G32" s="103" t="s">
        <v>86</v>
      </c>
      <c r="H32" s="104"/>
      <c r="I32" s="17" t="s">
        <v>108</v>
      </c>
      <c r="J32" s="106"/>
      <c r="K32" s="44" t="s">
        <v>59</v>
      </c>
      <c r="L32" s="18" t="s">
        <v>19</v>
      </c>
      <c r="M32" s="18" t="s">
        <v>16</v>
      </c>
      <c r="N32" s="19" t="s">
        <v>15</v>
      </c>
      <c r="O32" s="20" t="s">
        <v>23</v>
      </c>
      <c r="P32" s="18" t="s">
        <v>17</v>
      </c>
      <c r="Q32" s="21" t="s">
        <v>45</v>
      </c>
      <c r="R32" s="106"/>
      <c r="S32" s="21" t="s">
        <v>45</v>
      </c>
      <c r="T32" s="44" t="s">
        <v>59</v>
      </c>
      <c r="U32" s="44" t="s">
        <v>59</v>
      </c>
      <c r="V32" s="44" t="s">
        <v>59</v>
      </c>
      <c r="W32" s="17" t="s">
        <v>22</v>
      </c>
      <c r="X32" s="18" t="s">
        <v>17</v>
      </c>
      <c r="Y32" s="22" t="s">
        <v>85</v>
      </c>
    </row>
    <row r="33" spans="1:25" ht="27" customHeight="1">
      <c r="A33" s="48"/>
      <c r="B33" s="51"/>
      <c r="C33" s="48"/>
      <c r="D33" s="48"/>
      <c r="E33" s="48"/>
      <c r="F33" s="48"/>
      <c r="G33" s="48"/>
      <c r="H33" s="48"/>
      <c r="I33" s="56"/>
      <c r="J33" s="48"/>
      <c r="K33" s="48"/>
      <c r="L33" s="48"/>
      <c r="M33" s="48"/>
      <c r="N33" s="52"/>
      <c r="O33" s="52"/>
      <c r="P33" s="52"/>
      <c r="Q33" s="52"/>
      <c r="R33" s="52"/>
      <c r="S33" s="100"/>
      <c r="T33" s="53"/>
      <c r="U33" s="57"/>
      <c r="V33" s="57"/>
      <c r="W33" s="158"/>
      <c r="X33" s="48"/>
      <c r="Y33" s="48"/>
    </row>
    <row r="34" spans="1:25" ht="27" customHeight="1">
      <c r="A34" s="48"/>
      <c r="B34" s="51"/>
      <c r="C34" s="48"/>
      <c r="D34" s="48"/>
      <c r="E34" s="48"/>
      <c r="F34" s="48"/>
      <c r="G34" s="48"/>
      <c r="H34" s="48"/>
      <c r="I34" s="56"/>
      <c r="J34" s="48"/>
      <c r="K34" s="48"/>
      <c r="L34" s="48"/>
      <c r="M34" s="48"/>
      <c r="N34" s="52"/>
      <c r="O34" s="52"/>
      <c r="P34" s="52"/>
      <c r="Q34" s="52"/>
      <c r="R34" s="52"/>
      <c r="S34" s="100"/>
      <c r="T34" s="53"/>
      <c r="U34" s="57"/>
      <c r="V34" s="57"/>
      <c r="W34" s="52"/>
      <c r="X34" s="48"/>
      <c r="Y34" s="48"/>
    </row>
    <row r="35" spans="1:25" ht="27" customHeight="1">
      <c r="A35" s="48"/>
      <c r="B35" s="51"/>
      <c r="C35" s="48"/>
      <c r="D35" s="48"/>
      <c r="E35" s="48"/>
      <c r="F35" s="48"/>
      <c r="G35" s="48"/>
      <c r="H35" s="48"/>
      <c r="I35" s="56"/>
      <c r="J35" s="48"/>
      <c r="K35" s="48"/>
      <c r="L35" s="48"/>
      <c r="M35" s="48"/>
      <c r="N35" s="52"/>
      <c r="O35" s="52"/>
      <c r="P35" s="52"/>
      <c r="Q35" s="52"/>
      <c r="R35" s="52"/>
      <c r="S35" s="100"/>
      <c r="T35" s="53"/>
      <c r="U35" s="57"/>
      <c r="V35" s="57"/>
      <c r="W35" s="52"/>
      <c r="X35" s="48"/>
      <c r="Y35" s="48"/>
    </row>
    <row r="36" spans="1:25" ht="27" customHeight="1">
      <c r="A36" s="48"/>
      <c r="B36" s="51"/>
      <c r="C36" s="48"/>
      <c r="D36" s="48"/>
      <c r="E36" s="48"/>
      <c r="F36" s="48"/>
      <c r="G36" s="48"/>
      <c r="H36" s="48"/>
      <c r="I36" s="56"/>
      <c r="J36" s="48"/>
      <c r="K36" s="48"/>
      <c r="L36" s="48"/>
      <c r="M36" s="48"/>
      <c r="N36" s="52"/>
      <c r="O36" s="52"/>
      <c r="P36" s="52"/>
      <c r="Q36" s="52"/>
      <c r="R36" s="52"/>
      <c r="S36" s="100"/>
      <c r="T36" s="53"/>
      <c r="U36" s="57"/>
      <c r="V36" s="57"/>
      <c r="W36" s="52"/>
      <c r="X36" s="48"/>
      <c r="Y36" s="48"/>
    </row>
    <row r="37" spans="1:25" ht="27" customHeight="1">
      <c r="A37" s="48"/>
      <c r="B37" s="51"/>
      <c r="C37" s="48"/>
      <c r="D37" s="48"/>
      <c r="E37" s="48"/>
      <c r="F37" s="48"/>
      <c r="G37" s="48"/>
      <c r="H37" s="48"/>
      <c r="I37" s="56"/>
      <c r="J37" s="48"/>
      <c r="K37" s="48"/>
      <c r="L37" s="48"/>
      <c r="M37" s="48"/>
      <c r="N37" s="52"/>
      <c r="O37" s="52"/>
      <c r="P37" s="52"/>
      <c r="Q37" s="52"/>
      <c r="R37" s="52"/>
      <c r="S37" s="100"/>
      <c r="T37" s="53"/>
      <c r="U37" s="57"/>
      <c r="V37" s="57"/>
      <c r="W37" s="52"/>
      <c r="X37" s="48"/>
      <c r="Y37" s="48"/>
    </row>
    <row r="38" spans="1:25" ht="2.25" customHeight="1">
      <c r="A38" s="48"/>
      <c r="B38" s="51"/>
      <c r="C38" s="48"/>
      <c r="D38" s="48"/>
      <c r="E38" s="48"/>
      <c r="F38" s="48"/>
      <c r="G38" s="48"/>
      <c r="H38" s="48"/>
      <c r="I38" s="56"/>
      <c r="J38" s="48"/>
      <c r="K38" s="48"/>
      <c r="L38" s="48"/>
      <c r="M38" s="48"/>
      <c r="N38" s="48"/>
      <c r="O38" s="48"/>
      <c r="P38" s="52"/>
      <c r="Q38" s="53"/>
      <c r="R38" s="53"/>
      <c r="S38" s="56"/>
      <c r="T38" s="53"/>
      <c r="U38" s="57"/>
      <c r="V38" s="57"/>
      <c r="W38" s="52"/>
      <c r="X38" s="52"/>
      <c r="Y38" s="53"/>
    </row>
    <row r="39" spans="1:25" ht="27" hidden="1" customHeight="1">
      <c r="A39" s="48"/>
      <c r="B39" s="51"/>
      <c r="C39" s="48"/>
      <c r="D39" s="48"/>
      <c r="E39" s="48"/>
      <c r="F39" s="48"/>
      <c r="G39" s="48"/>
      <c r="H39" s="48"/>
      <c r="I39" s="56"/>
      <c r="J39" s="48"/>
      <c r="K39" s="48"/>
      <c r="L39" s="48"/>
      <c r="M39" s="48"/>
      <c r="N39" s="48"/>
      <c r="O39" s="48"/>
      <c r="P39" s="52"/>
      <c r="Q39" s="53"/>
      <c r="R39" s="53"/>
      <c r="S39" s="56"/>
      <c r="T39" s="53"/>
      <c r="U39" s="57"/>
      <c r="V39" s="57"/>
      <c r="W39" s="52"/>
      <c r="X39" s="52"/>
      <c r="Y39" s="53"/>
    </row>
    <row r="40" spans="1:25" ht="27" hidden="1" customHeight="1">
      <c r="A40" s="48"/>
      <c r="B40" s="51"/>
      <c r="C40" s="48"/>
      <c r="D40" s="48"/>
      <c r="E40" s="48"/>
      <c r="F40" s="48"/>
      <c r="G40" s="48"/>
      <c r="H40" s="48"/>
      <c r="I40" s="56"/>
      <c r="J40" s="48"/>
      <c r="K40" s="48"/>
      <c r="L40" s="48"/>
      <c r="M40" s="48"/>
      <c r="N40" s="48"/>
      <c r="O40" s="48"/>
      <c r="P40" s="52"/>
      <c r="Q40" s="53"/>
      <c r="R40" s="53"/>
      <c r="S40" s="56"/>
      <c r="T40" s="53"/>
      <c r="U40" s="57"/>
      <c r="V40" s="57"/>
      <c r="W40" s="52"/>
      <c r="X40" s="52"/>
      <c r="Y40" s="53"/>
    </row>
    <row r="41" spans="1:25" ht="17.25" customHeight="1">
      <c r="B41" s="42"/>
      <c r="C41" s="43"/>
      <c r="D41" s="43"/>
      <c r="W41" s="35"/>
      <c r="X41" s="35"/>
    </row>
    <row r="42" spans="1:25" ht="34.5" customHeight="1">
      <c r="B42" s="137" t="s">
        <v>52</v>
      </c>
      <c r="C42" s="137"/>
      <c r="D42" s="137"/>
      <c r="F42" s="107" t="s">
        <v>67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  <row r="43" spans="1:25" s="35" customFormat="1" ht="26.25" customHeight="1">
      <c r="A43" s="32" t="s">
        <v>0</v>
      </c>
      <c r="B43" s="33" t="s">
        <v>1</v>
      </c>
      <c r="C43" s="101" t="s">
        <v>79</v>
      </c>
      <c r="D43" s="102"/>
      <c r="E43" s="101" t="s">
        <v>78</v>
      </c>
      <c r="F43" s="102"/>
      <c r="G43" s="32" t="s">
        <v>2</v>
      </c>
      <c r="H43" s="32" t="s">
        <v>3</v>
      </c>
      <c r="I43" s="34" t="s">
        <v>4</v>
      </c>
      <c r="J43" s="32" t="s">
        <v>5</v>
      </c>
      <c r="K43" s="32" t="s">
        <v>98</v>
      </c>
      <c r="L43" s="32" t="s">
        <v>6</v>
      </c>
      <c r="M43" s="32" t="s">
        <v>7</v>
      </c>
      <c r="N43" s="32" t="s">
        <v>8</v>
      </c>
      <c r="O43" s="32" t="s">
        <v>9</v>
      </c>
      <c r="P43" s="32" t="s">
        <v>10</v>
      </c>
      <c r="Q43" s="32" t="s">
        <v>44</v>
      </c>
      <c r="R43" s="32" t="s">
        <v>11</v>
      </c>
      <c r="S43" s="32" t="s">
        <v>92</v>
      </c>
      <c r="T43" s="32" t="s">
        <v>82</v>
      </c>
      <c r="U43" s="32" t="s">
        <v>93</v>
      </c>
      <c r="V43" s="32" t="s">
        <v>94</v>
      </c>
      <c r="W43" s="34" t="s">
        <v>90</v>
      </c>
      <c r="X43" s="34" t="s">
        <v>106</v>
      </c>
      <c r="Y43" s="32" t="s">
        <v>95</v>
      </c>
    </row>
    <row r="44" spans="1:25" ht="18.75" customHeight="1">
      <c r="A44" s="1">
        <v>1</v>
      </c>
      <c r="B44" s="2">
        <v>1234567</v>
      </c>
      <c r="C44" s="86" t="s">
        <v>74</v>
      </c>
      <c r="D44" s="87" t="s">
        <v>80</v>
      </c>
      <c r="E44" s="88" t="s">
        <v>75</v>
      </c>
      <c r="F44" s="89" t="s">
        <v>77</v>
      </c>
      <c r="G44" s="5" t="s">
        <v>24</v>
      </c>
      <c r="H44" s="5" t="s">
        <v>24</v>
      </c>
      <c r="I44" s="6">
        <v>20177</v>
      </c>
      <c r="J44" s="105" t="s">
        <v>18</v>
      </c>
      <c r="K44" s="58"/>
      <c r="L44" s="7" t="s">
        <v>20</v>
      </c>
      <c r="M44" s="8" t="s">
        <v>14</v>
      </c>
      <c r="N44" s="9" t="s">
        <v>87</v>
      </c>
      <c r="O44" s="10" t="s">
        <v>88</v>
      </c>
      <c r="P44" s="11" t="s">
        <v>21</v>
      </c>
      <c r="Q44" s="12" t="s">
        <v>89</v>
      </c>
      <c r="R44" s="105" t="s">
        <v>18</v>
      </c>
      <c r="S44" s="12" t="s">
        <v>89</v>
      </c>
      <c r="T44" s="58"/>
      <c r="U44" s="58"/>
      <c r="V44" s="67"/>
      <c r="W44" s="6">
        <v>45732</v>
      </c>
      <c r="X44" s="6" t="s">
        <v>107</v>
      </c>
      <c r="Y44" s="13" t="s">
        <v>85</v>
      </c>
    </row>
    <row r="45" spans="1:25" ht="33.75" customHeight="1">
      <c r="A45" s="15" t="s">
        <v>15</v>
      </c>
      <c r="B45" s="16" t="s">
        <v>15</v>
      </c>
      <c r="C45" s="90" t="s">
        <v>81</v>
      </c>
      <c r="D45" s="90" t="s">
        <v>81</v>
      </c>
      <c r="E45" s="91" t="s">
        <v>76</v>
      </c>
      <c r="F45" s="92" t="s">
        <v>76</v>
      </c>
      <c r="G45" s="103" t="s">
        <v>86</v>
      </c>
      <c r="H45" s="104"/>
      <c r="I45" s="17" t="s">
        <v>22</v>
      </c>
      <c r="J45" s="106"/>
      <c r="K45" s="44" t="s">
        <v>59</v>
      </c>
      <c r="L45" s="18" t="s">
        <v>19</v>
      </c>
      <c r="M45" s="18" t="s">
        <v>16</v>
      </c>
      <c r="N45" s="19" t="s">
        <v>15</v>
      </c>
      <c r="O45" s="20" t="s">
        <v>23</v>
      </c>
      <c r="P45" s="18" t="s">
        <v>17</v>
      </c>
      <c r="Q45" s="21" t="s">
        <v>45</v>
      </c>
      <c r="R45" s="106"/>
      <c r="S45" s="21" t="s">
        <v>45</v>
      </c>
      <c r="T45" s="44" t="s">
        <v>59</v>
      </c>
      <c r="U45" s="44" t="s">
        <v>59</v>
      </c>
      <c r="V45" s="44" t="s">
        <v>59</v>
      </c>
      <c r="W45" s="17" t="s">
        <v>22</v>
      </c>
      <c r="X45" s="18" t="s">
        <v>17</v>
      </c>
      <c r="Y45" s="22" t="s">
        <v>17</v>
      </c>
    </row>
    <row r="46" spans="1:25" ht="27" customHeight="1">
      <c r="A46" s="48"/>
      <c r="B46" s="51"/>
      <c r="C46" s="48"/>
      <c r="D46" s="48"/>
      <c r="E46" s="48"/>
      <c r="F46" s="48"/>
      <c r="G46" s="48"/>
      <c r="H46" s="48"/>
      <c r="I46" s="56"/>
      <c r="J46" s="48"/>
      <c r="K46" s="48"/>
      <c r="L46" s="48"/>
      <c r="M46" s="48"/>
      <c r="N46" s="52"/>
      <c r="O46" s="52"/>
      <c r="P46" s="52"/>
      <c r="Q46" s="52"/>
      <c r="R46" s="52"/>
      <c r="S46" s="100"/>
      <c r="T46" s="53"/>
      <c r="U46" s="57"/>
      <c r="V46" s="57"/>
      <c r="W46" s="158"/>
      <c r="X46" s="48"/>
      <c r="Y46" s="48"/>
    </row>
    <row r="47" spans="1:25" ht="27" customHeight="1">
      <c r="A47" s="48"/>
      <c r="B47" s="51"/>
      <c r="C47" s="48"/>
      <c r="D47" s="48"/>
      <c r="E47" s="48"/>
      <c r="F47" s="48"/>
      <c r="G47" s="48"/>
      <c r="H47" s="48"/>
      <c r="I47" s="56"/>
      <c r="J47" s="48"/>
      <c r="K47" s="48"/>
      <c r="L47" s="48"/>
      <c r="M47" s="48"/>
      <c r="N47" s="52"/>
      <c r="O47" s="52"/>
      <c r="P47" s="52"/>
      <c r="Q47" s="52"/>
      <c r="R47" s="52"/>
      <c r="S47" s="100"/>
      <c r="T47" s="53"/>
      <c r="U47" s="57"/>
      <c r="V47" s="57"/>
      <c r="W47" s="52"/>
      <c r="X47" s="48"/>
      <c r="Y47" s="48"/>
    </row>
    <row r="48" spans="1:25" ht="27" customHeight="1">
      <c r="A48" s="48"/>
      <c r="B48" s="51"/>
      <c r="C48" s="48"/>
      <c r="D48" s="48"/>
      <c r="E48" s="48"/>
      <c r="F48" s="48"/>
      <c r="G48" s="48"/>
      <c r="H48" s="48"/>
      <c r="I48" s="56"/>
      <c r="J48" s="48"/>
      <c r="K48" s="48"/>
      <c r="L48" s="48"/>
      <c r="M48" s="48"/>
      <c r="N48" s="52"/>
      <c r="O48" s="52"/>
      <c r="P48" s="52"/>
      <c r="Q48" s="52"/>
      <c r="R48" s="52"/>
      <c r="S48" s="100"/>
      <c r="T48" s="53"/>
      <c r="U48" s="57"/>
      <c r="V48" s="57"/>
      <c r="W48" s="52"/>
      <c r="X48" s="48"/>
      <c r="Y48" s="48"/>
    </row>
    <row r="49" spans="1:25" ht="27" customHeight="1">
      <c r="A49" s="48"/>
      <c r="B49" s="51"/>
      <c r="C49" s="48"/>
      <c r="D49" s="48"/>
      <c r="E49" s="48"/>
      <c r="F49" s="48"/>
      <c r="G49" s="48"/>
      <c r="H49" s="48"/>
      <c r="I49" s="56"/>
      <c r="J49" s="48"/>
      <c r="K49" s="48"/>
      <c r="L49" s="48"/>
      <c r="M49" s="48"/>
      <c r="N49" s="52"/>
      <c r="O49" s="52"/>
      <c r="P49" s="52"/>
      <c r="Q49" s="52"/>
      <c r="R49" s="52"/>
      <c r="S49" s="100"/>
      <c r="T49" s="53"/>
      <c r="U49" s="57"/>
      <c r="V49" s="57"/>
      <c r="W49" s="52"/>
      <c r="X49" s="48"/>
      <c r="Y49" s="48"/>
    </row>
    <row r="50" spans="1:25" ht="27" customHeight="1">
      <c r="A50" s="48"/>
      <c r="B50" s="51"/>
      <c r="C50" s="48"/>
      <c r="D50" s="48"/>
      <c r="E50" s="48"/>
      <c r="F50" s="48"/>
      <c r="G50" s="48"/>
      <c r="H50" s="48"/>
      <c r="I50" s="56"/>
      <c r="J50" s="48"/>
      <c r="K50" s="48"/>
      <c r="L50" s="48"/>
      <c r="M50" s="48"/>
      <c r="N50" s="52"/>
      <c r="O50" s="52"/>
      <c r="P50" s="52"/>
      <c r="Q50" s="52"/>
      <c r="R50" s="52"/>
      <c r="S50" s="100"/>
      <c r="T50" s="53"/>
      <c r="U50" s="57"/>
      <c r="V50" s="57"/>
      <c r="W50" s="52"/>
      <c r="X50" s="48"/>
      <c r="Y50" s="48"/>
    </row>
    <row r="51" spans="1:25" ht="12.75" customHeight="1">
      <c r="A51" s="48"/>
      <c r="B51" s="51"/>
      <c r="C51" s="48"/>
      <c r="D51" s="48"/>
      <c r="E51" s="48"/>
      <c r="F51" s="48"/>
      <c r="G51" s="48"/>
      <c r="H51" s="48"/>
      <c r="I51" s="56"/>
      <c r="J51" s="48"/>
      <c r="K51" s="48"/>
      <c r="L51" s="48"/>
      <c r="M51" s="48"/>
      <c r="N51" s="48"/>
      <c r="O51" s="48"/>
      <c r="P51" s="52"/>
      <c r="Q51" s="53"/>
      <c r="R51" s="53"/>
      <c r="S51" s="56"/>
      <c r="T51" s="53"/>
      <c r="U51" s="57"/>
      <c r="V51" s="57"/>
      <c r="W51" s="52"/>
      <c r="X51" s="52"/>
      <c r="Y51" s="53"/>
    </row>
    <row r="52" spans="1:25" ht="35.25" customHeight="1">
      <c r="B52" s="108" t="s">
        <v>53</v>
      </c>
      <c r="C52" s="108"/>
      <c r="D52" s="108"/>
      <c r="F52" s="107" t="s">
        <v>68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25" s="35" customFormat="1" ht="26.25" customHeight="1">
      <c r="A53" s="32" t="s">
        <v>0</v>
      </c>
      <c r="B53" s="33" t="s">
        <v>1</v>
      </c>
      <c r="C53" s="101" t="s">
        <v>79</v>
      </c>
      <c r="D53" s="102"/>
      <c r="E53" s="101" t="s">
        <v>78</v>
      </c>
      <c r="F53" s="102"/>
      <c r="G53" s="32" t="s">
        <v>2</v>
      </c>
      <c r="H53" s="32" t="s">
        <v>3</v>
      </c>
      <c r="I53" s="34" t="s">
        <v>4</v>
      </c>
      <c r="J53" s="32" t="s">
        <v>5</v>
      </c>
      <c r="K53" s="32" t="s">
        <v>98</v>
      </c>
      <c r="L53" s="32" t="s">
        <v>6</v>
      </c>
      <c r="M53" s="32" t="s">
        <v>7</v>
      </c>
      <c r="N53" s="32" t="s">
        <v>8</v>
      </c>
      <c r="O53" s="32" t="s">
        <v>9</v>
      </c>
      <c r="P53" s="32" t="s">
        <v>10</v>
      </c>
      <c r="Q53" s="32" t="s">
        <v>44</v>
      </c>
      <c r="R53" s="32" t="s">
        <v>11</v>
      </c>
      <c r="S53" s="32" t="s">
        <v>92</v>
      </c>
      <c r="T53" s="32" t="s">
        <v>82</v>
      </c>
      <c r="U53" s="32" t="s">
        <v>93</v>
      </c>
      <c r="V53" s="32" t="s">
        <v>94</v>
      </c>
      <c r="W53" s="34" t="s">
        <v>90</v>
      </c>
      <c r="X53" s="34" t="s">
        <v>106</v>
      </c>
      <c r="Y53" s="32" t="s">
        <v>95</v>
      </c>
    </row>
    <row r="54" spans="1:25" ht="18.75" customHeight="1">
      <c r="A54" s="1">
        <v>1</v>
      </c>
      <c r="B54" s="2">
        <v>1234567</v>
      </c>
      <c r="C54" s="86" t="s">
        <v>74</v>
      </c>
      <c r="D54" s="87" t="s">
        <v>80</v>
      </c>
      <c r="E54" s="88" t="s">
        <v>75</v>
      </c>
      <c r="F54" s="89" t="s">
        <v>77</v>
      </c>
      <c r="G54" s="5" t="s">
        <v>24</v>
      </c>
      <c r="H54" s="5" t="s">
        <v>24</v>
      </c>
      <c r="I54" s="6">
        <v>20177</v>
      </c>
      <c r="J54" s="105" t="s">
        <v>18</v>
      </c>
      <c r="K54" s="58"/>
      <c r="L54" s="7" t="s">
        <v>20</v>
      </c>
      <c r="M54" s="8" t="s">
        <v>14</v>
      </c>
      <c r="N54" s="9" t="s">
        <v>87</v>
      </c>
      <c r="O54" s="10" t="s">
        <v>88</v>
      </c>
      <c r="P54" s="11" t="s">
        <v>21</v>
      </c>
      <c r="Q54" s="12" t="s">
        <v>89</v>
      </c>
      <c r="R54" s="105" t="s">
        <v>18</v>
      </c>
      <c r="S54" s="12" t="s">
        <v>89</v>
      </c>
      <c r="T54" s="58"/>
      <c r="U54" s="58"/>
      <c r="V54" s="67"/>
      <c r="W54" s="6">
        <v>45732</v>
      </c>
      <c r="X54" s="6" t="s">
        <v>107</v>
      </c>
      <c r="Y54" s="13" t="s">
        <v>99</v>
      </c>
    </row>
    <row r="55" spans="1:25" ht="33.75" customHeight="1">
      <c r="A55" s="15" t="s">
        <v>15</v>
      </c>
      <c r="B55" s="16" t="s">
        <v>15</v>
      </c>
      <c r="C55" s="90" t="s">
        <v>81</v>
      </c>
      <c r="D55" s="90" t="s">
        <v>81</v>
      </c>
      <c r="E55" s="91" t="s">
        <v>76</v>
      </c>
      <c r="F55" s="92" t="s">
        <v>76</v>
      </c>
      <c r="G55" s="103" t="s">
        <v>86</v>
      </c>
      <c r="H55" s="104"/>
      <c r="I55" s="17" t="s">
        <v>22</v>
      </c>
      <c r="J55" s="106"/>
      <c r="K55" s="44" t="s">
        <v>59</v>
      </c>
      <c r="L55" s="18" t="s">
        <v>19</v>
      </c>
      <c r="M55" s="18" t="s">
        <v>16</v>
      </c>
      <c r="N55" s="19" t="s">
        <v>15</v>
      </c>
      <c r="O55" s="20" t="s">
        <v>23</v>
      </c>
      <c r="P55" s="18" t="s">
        <v>17</v>
      </c>
      <c r="Q55" s="21" t="s">
        <v>45</v>
      </c>
      <c r="R55" s="106"/>
      <c r="S55" s="21" t="s">
        <v>45</v>
      </c>
      <c r="T55" s="44" t="s">
        <v>59</v>
      </c>
      <c r="U55" s="44" t="s">
        <v>59</v>
      </c>
      <c r="V55" s="44" t="s">
        <v>59</v>
      </c>
      <c r="W55" s="17" t="s">
        <v>22</v>
      </c>
      <c r="X55" s="18" t="s">
        <v>17</v>
      </c>
      <c r="Y55" s="22" t="s">
        <v>17</v>
      </c>
    </row>
    <row r="56" spans="1:25" ht="27" customHeight="1">
      <c r="A56" s="48"/>
      <c r="B56" s="51"/>
      <c r="C56" s="48"/>
      <c r="D56" s="48"/>
      <c r="E56" s="48"/>
      <c r="F56" s="48"/>
      <c r="G56" s="48"/>
      <c r="H56" s="48"/>
      <c r="I56" s="56"/>
      <c r="J56" s="48"/>
      <c r="K56" s="48"/>
      <c r="L56" s="48"/>
      <c r="M56" s="48"/>
      <c r="N56" s="52"/>
      <c r="O56" s="52"/>
      <c r="P56" s="52"/>
      <c r="Q56" s="52"/>
      <c r="R56" s="52"/>
      <c r="S56" s="100"/>
      <c r="T56" s="53"/>
      <c r="U56" s="57"/>
      <c r="V56" s="57"/>
      <c r="W56" s="158"/>
      <c r="X56" s="48"/>
      <c r="Y56" s="48"/>
    </row>
    <row r="57" spans="1:25" ht="27" customHeight="1">
      <c r="A57" s="48"/>
      <c r="B57" s="51"/>
      <c r="C57" s="48"/>
      <c r="D57" s="48"/>
      <c r="E57" s="48"/>
      <c r="F57" s="48"/>
      <c r="G57" s="48"/>
      <c r="H57" s="48"/>
      <c r="I57" s="56"/>
      <c r="J57" s="48"/>
      <c r="K57" s="48"/>
      <c r="L57" s="48"/>
      <c r="M57" s="48"/>
      <c r="N57" s="52"/>
      <c r="O57" s="52"/>
      <c r="P57" s="52"/>
      <c r="Q57" s="52"/>
      <c r="R57" s="52"/>
      <c r="S57" s="100"/>
      <c r="T57" s="53"/>
      <c r="U57" s="57"/>
      <c r="V57" s="57"/>
      <c r="W57" s="52"/>
      <c r="X57" s="48"/>
      <c r="Y57" s="48"/>
    </row>
    <row r="58" spans="1:25" ht="27" customHeight="1">
      <c r="A58" s="48"/>
      <c r="B58" s="51"/>
      <c r="C58" s="48"/>
      <c r="D58" s="48"/>
      <c r="E58" s="48"/>
      <c r="F58" s="48"/>
      <c r="G58" s="48"/>
      <c r="H58" s="48"/>
      <c r="I58" s="56"/>
      <c r="J58" s="48"/>
      <c r="K58" s="48"/>
      <c r="L58" s="48"/>
      <c r="M58" s="48"/>
      <c r="N58" s="52"/>
      <c r="O58" s="52"/>
      <c r="P58" s="52"/>
      <c r="Q58" s="52"/>
      <c r="R58" s="52"/>
      <c r="S58" s="100"/>
      <c r="T58" s="53"/>
      <c r="U58" s="57"/>
      <c r="V58" s="57"/>
      <c r="W58" s="52"/>
      <c r="X58" s="48"/>
      <c r="Y58" s="48"/>
    </row>
    <row r="59" spans="1:25" ht="27" customHeight="1">
      <c r="A59" s="48"/>
      <c r="B59" s="51"/>
      <c r="C59" s="48"/>
      <c r="D59" s="48"/>
      <c r="E59" s="48"/>
      <c r="F59" s="48"/>
      <c r="G59" s="48"/>
      <c r="H59" s="48"/>
      <c r="I59" s="56"/>
      <c r="J59" s="48"/>
      <c r="K59" s="48"/>
      <c r="L59" s="48"/>
      <c r="M59" s="48"/>
      <c r="N59" s="52"/>
      <c r="O59" s="52"/>
      <c r="P59" s="52"/>
      <c r="Q59" s="52"/>
      <c r="R59" s="52"/>
      <c r="S59" s="100"/>
      <c r="T59" s="53"/>
      <c r="U59" s="57"/>
      <c r="V59" s="57"/>
      <c r="W59" s="52"/>
      <c r="X59" s="48"/>
      <c r="Y59" s="48"/>
    </row>
    <row r="60" spans="1:25" ht="27" customHeight="1">
      <c r="A60" s="48"/>
      <c r="B60" s="51"/>
      <c r="C60" s="48"/>
      <c r="D60" s="48"/>
      <c r="E60" s="48"/>
      <c r="F60" s="48"/>
      <c r="G60" s="48"/>
      <c r="H60" s="48"/>
      <c r="I60" s="56"/>
      <c r="J60" s="48"/>
      <c r="K60" s="48"/>
      <c r="L60" s="48"/>
      <c r="M60" s="48"/>
      <c r="N60" s="52"/>
      <c r="O60" s="52"/>
      <c r="P60" s="52"/>
      <c r="Q60" s="52"/>
      <c r="R60" s="52"/>
      <c r="S60" s="100"/>
      <c r="T60" s="53"/>
      <c r="U60" s="57"/>
      <c r="V60" s="57"/>
      <c r="W60" s="52"/>
      <c r="X60" s="48"/>
      <c r="Y60" s="48"/>
    </row>
  </sheetData>
  <protectedRanges>
    <protectedRange sqref="M10:P10" name="範囲5"/>
    <protectedRange sqref="U33:V40 U46:V51 U56:V60" name="範囲2"/>
  </protectedRanges>
  <mergeCells count="41">
    <mergeCell ref="R31:R32"/>
    <mergeCell ref="J31:J32"/>
    <mergeCell ref="B42:D42"/>
    <mergeCell ref="J44:J45"/>
    <mergeCell ref="F42:P42"/>
    <mergeCell ref="R44:R45"/>
    <mergeCell ref="G45:H45"/>
    <mergeCell ref="P14:T14"/>
    <mergeCell ref="B29:D29"/>
    <mergeCell ref="F29:P29"/>
    <mergeCell ref="M4:O4"/>
    <mergeCell ref="M6:O6"/>
    <mergeCell ref="M7:O7"/>
    <mergeCell ref="M8:P8"/>
    <mergeCell ref="C5:D5"/>
    <mergeCell ref="C6:D6"/>
    <mergeCell ref="C7:D7"/>
    <mergeCell ref="C8:D8"/>
    <mergeCell ref="M10:P10"/>
    <mergeCell ref="C1:I1"/>
    <mergeCell ref="N1:P1"/>
    <mergeCell ref="M3:O3"/>
    <mergeCell ref="M5:O5"/>
    <mergeCell ref="F3:K3"/>
    <mergeCell ref="G4:G5"/>
    <mergeCell ref="H4:H5"/>
    <mergeCell ref="I4:I5"/>
    <mergeCell ref="C4:D4"/>
    <mergeCell ref="F4:F5"/>
    <mergeCell ref="J54:J55"/>
    <mergeCell ref="R54:R55"/>
    <mergeCell ref="F52:P52"/>
    <mergeCell ref="C53:D53"/>
    <mergeCell ref="E53:F53"/>
    <mergeCell ref="G55:H55"/>
    <mergeCell ref="B52:D52"/>
    <mergeCell ref="C30:D30"/>
    <mergeCell ref="E30:F30"/>
    <mergeCell ref="G32:H32"/>
    <mergeCell ref="C43:D43"/>
    <mergeCell ref="E43:F43"/>
  </mergeCells>
  <phoneticPr fontId="2"/>
  <dataValidations count="4">
    <dataValidation type="list" allowBlank="1" showInputMessage="1" showErrorMessage="1" sqref="K46:K51 K33:K41 K56:K60" xr:uid="{8060F9F4-9BBD-4BA9-8D2B-6A71AF40C4BD}">
      <formula1>$K$13:$K$27</formula1>
    </dataValidation>
    <dataValidation type="list" allowBlank="1" showInputMessage="1" showErrorMessage="1" sqref="L51 L38:L41" xr:uid="{BBAF1465-ABD2-4D41-8BA9-2646F4AF0F90}">
      <formula1>$L$13:$L$14</formula1>
    </dataValidation>
    <dataValidation imeMode="fullKatakana" allowBlank="1" showInputMessage="1" showErrorMessage="1" sqref="G33:G40 C56:D60 G46:G51 C33:D40 C46:D51 G56:G60" xr:uid="{1FDC95DA-DE93-4432-8F11-87E870C260E4}"/>
    <dataValidation imeMode="halfAlpha" allowBlank="1" showInputMessage="1" showErrorMessage="1" sqref="S33:S40 I33:I40 M46:O51 L33:L37 S46:S51 I46:I51 M33:O40 I56:I60 L46:L50 S56:S60 L56:O60" xr:uid="{EC4E803F-9CC2-46FE-A65B-BFFF45989075}"/>
  </dataValidation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Z47"/>
  <sheetViews>
    <sheetView zoomScale="75" zoomScaleNormal="75" workbookViewId="0">
      <selection activeCell="N26" sqref="N26"/>
    </sheetView>
  </sheetViews>
  <sheetFormatPr defaultRowHeight="13.5"/>
  <cols>
    <col min="1" max="1" width="4.5" style="23" bestFit="1" customWidth="1"/>
    <col min="2" max="2" width="12.25" style="24" customWidth="1"/>
    <col min="3" max="5" width="12.25" style="23" customWidth="1"/>
    <col min="6" max="6" width="10.75" style="23" customWidth="1"/>
    <col min="7" max="8" width="11.625" style="23" customWidth="1"/>
    <col min="9" max="9" width="12.125" style="25" customWidth="1"/>
    <col min="10" max="10" width="0.375" style="23" hidden="1" customWidth="1"/>
    <col min="11" max="11" width="13.125" style="23" customWidth="1"/>
    <col min="12" max="12" width="9.5" style="23" customWidth="1"/>
    <col min="13" max="13" width="7.875" style="23" customWidth="1"/>
    <col min="14" max="14" width="15" style="23" bestFit="1" customWidth="1"/>
    <col min="15" max="15" width="11.125" style="23" customWidth="1"/>
    <col min="16" max="16" width="9" style="23"/>
    <col min="17" max="17" width="27.125" style="26" customWidth="1"/>
    <col min="18" max="19" width="11.125" style="27" hidden="1" customWidth="1"/>
    <col min="20" max="20" width="8.125" style="27" customWidth="1"/>
    <col min="21" max="21" width="6.625" style="27" customWidth="1"/>
    <col min="22" max="22" width="11.875" style="28" customWidth="1"/>
    <col min="23" max="23" width="11.125" style="27" hidden="1" customWidth="1"/>
    <col min="24" max="24" width="17.625" style="27" customWidth="1"/>
    <col min="25" max="25" width="11.125" style="14" customWidth="1"/>
    <col min="26" max="26" width="7.125" style="14" customWidth="1"/>
    <col min="27" max="16384" width="9" style="14"/>
  </cols>
  <sheetData>
    <row r="1" spans="2:24" ht="35.25" customHeight="1">
      <c r="C1" s="141" t="s">
        <v>49</v>
      </c>
      <c r="D1" s="141"/>
      <c r="E1" s="141"/>
      <c r="F1" s="141"/>
      <c r="G1" s="141"/>
      <c r="H1" s="141"/>
      <c r="I1" s="141"/>
      <c r="O1" s="110" t="s">
        <v>64</v>
      </c>
      <c r="P1" s="110"/>
      <c r="Q1" s="110"/>
    </row>
    <row r="2" spans="2:24" ht="15" customHeight="1" thickBot="1">
      <c r="C2" s="46"/>
      <c r="D2" s="46"/>
      <c r="E2" s="46"/>
      <c r="F2" s="46"/>
      <c r="G2" s="46"/>
      <c r="H2" s="46"/>
      <c r="I2" s="46"/>
    </row>
    <row r="3" spans="2:24" ht="18.75" customHeight="1" thickBot="1">
      <c r="F3" s="115" t="s">
        <v>105</v>
      </c>
      <c r="G3" s="116"/>
      <c r="H3" s="116"/>
      <c r="I3" s="116"/>
      <c r="J3" s="116"/>
      <c r="K3" s="117"/>
      <c r="N3" s="111" t="s">
        <v>40</v>
      </c>
      <c r="O3" s="112"/>
      <c r="P3" s="112"/>
      <c r="Q3" s="40"/>
      <c r="R3" s="29"/>
    </row>
    <row r="4" spans="2:24" ht="21" customHeight="1">
      <c r="B4" s="36" t="s">
        <v>91</v>
      </c>
      <c r="C4" s="142"/>
      <c r="D4" s="143"/>
      <c r="E4" s="70"/>
      <c r="F4" s="123" t="s">
        <v>101</v>
      </c>
      <c r="G4" s="118" t="s">
        <v>14</v>
      </c>
      <c r="H4" s="118" t="s">
        <v>100</v>
      </c>
      <c r="I4" s="120" t="s">
        <v>104</v>
      </c>
      <c r="K4" s="144" t="s">
        <v>103</v>
      </c>
      <c r="N4" s="113" t="s">
        <v>69</v>
      </c>
      <c r="O4" s="114"/>
      <c r="P4" s="114"/>
      <c r="Q4" s="41"/>
      <c r="R4" s="29"/>
    </row>
    <row r="5" spans="2:24" ht="21" customHeight="1">
      <c r="B5" s="37" t="s">
        <v>41</v>
      </c>
      <c r="C5" s="132"/>
      <c r="D5" s="133"/>
      <c r="E5" s="70"/>
      <c r="F5" s="124"/>
      <c r="G5" s="119"/>
      <c r="H5" s="119"/>
      <c r="I5" s="119"/>
      <c r="K5" s="145"/>
      <c r="N5" s="113" t="s">
        <v>72</v>
      </c>
      <c r="O5" s="114"/>
      <c r="P5" s="114"/>
      <c r="Q5" s="41"/>
      <c r="R5" s="29"/>
    </row>
    <row r="6" spans="2:24" ht="21" customHeight="1">
      <c r="B6" s="38" t="s">
        <v>42</v>
      </c>
      <c r="C6" s="132"/>
      <c r="D6" s="133"/>
      <c r="E6" s="70"/>
      <c r="F6" s="50" t="s">
        <v>56</v>
      </c>
      <c r="G6" s="78"/>
      <c r="H6" s="78"/>
      <c r="I6" s="78">
        <f t="shared" ref="I6:I11" si="0">SUM(G6:H6)</f>
        <v>0</v>
      </c>
      <c r="J6" s="79">
        <f>SUM(I6*2000)</f>
        <v>0</v>
      </c>
      <c r="K6" s="79">
        <f>SUM(I6*4000)</f>
        <v>0</v>
      </c>
      <c r="N6" s="113" t="s">
        <v>73</v>
      </c>
      <c r="O6" s="114"/>
      <c r="P6" s="114"/>
      <c r="Q6" s="41"/>
      <c r="R6" s="30"/>
    </row>
    <row r="7" spans="2:24" ht="21" customHeight="1" thickBot="1">
      <c r="B7" s="39" t="s">
        <v>43</v>
      </c>
      <c r="C7" s="121"/>
      <c r="D7" s="122"/>
      <c r="E7" s="70"/>
      <c r="F7" s="50" t="s">
        <v>57</v>
      </c>
      <c r="G7" s="78"/>
      <c r="H7" s="78"/>
      <c r="I7" s="78">
        <f t="shared" si="0"/>
        <v>0</v>
      </c>
      <c r="J7" s="79">
        <f>SUM(I7*1500)</f>
        <v>0</v>
      </c>
      <c r="K7" s="79">
        <f>SUM(I7*5000)</f>
        <v>0</v>
      </c>
      <c r="N7" s="113" t="s">
        <v>71</v>
      </c>
      <c r="O7" s="114"/>
      <c r="P7" s="114"/>
      <c r="Q7" s="127"/>
      <c r="R7" s="29"/>
    </row>
    <row r="8" spans="2:24" ht="21" customHeight="1" thickBot="1">
      <c r="F8" s="50" t="s">
        <v>58</v>
      </c>
      <c r="G8" s="78"/>
      <c r="H8" s="78"/>
      <c r="I8" s="78">
        <f t="shared" si="0"/>
        <v>0</v>
      </c>
      <c r="J8" s="79">
        <f>SUM(I8*1500)</f>
        <v>0</v>
      </c>
      <c r="K8" s="83">
        <f>SUM(I8*6000)</f>
        <v>0</v>
      </c>
      <c r="N8" s="134" t="s">
        <v>48</v>
      </c>
      <c r="O8" s="135"/>
      <c r="P8" s="135"/>
      <c r="Q8" s="136"/>
      <c r="R8" s="29"/>
    </row>
    <row r="9" spans="2:24" ht="21" customHeight="1" thickBot="1">
      <c r="F9" s="50" t="s">
        <v>61</v>
      </c>
      <c r="G9" s="78"/>
      <c r="H9" s="78"/>
      <c r="I9" s="78">
        <f t="shared" si="0"/>
        <v>0</v>
      </c>
      <c r="J9" s="80">
        <f>SUM(J6+J7+J8)</f>
        <v>0</v>
      </c>
      <c r="K9" s="83">
        <f>SUM(I9*1000)</f>
        <v>0</v>
      </c>
      <c r="N9" s="47"/>
      <c r="O9" s="47"/>
      <c r="P9" s="47"/>
      <c r="Q9" s="47"/>
      <c r="R9" s="29"/>
    </row>
    <row r="10" spans="2:24" ht="21" customHeight="1">
      <c r="F10" s="50" t="s">
        <v>62</v>
      </c>
      <c r="G10" s="78"/>
      <c r="H10" s="78"/>
      <c r="I10" s="78">
        <f t="shared" si="0"/>
        <v>0</v>
      </c>
      <c r="J10" s="79">
        <f>SUM(I10*2000)</f>
        <v>0</v>
      </c>
      <c r="K10" s="83">
        <f>SUM(I10*1500)</f>
        <v>0</v>
      </c>
    </row>
    <row r="11" spans="2:24" ht="27" customHeight="1" thickBot="1">
      <c r="F11" s="71" t="s">
        <v>63</v>
      </c>
      <c r="G11" s="74"/>
      <c r="H11" s="74"/>
      <c r="I11" s="74">
        <f t="shared" si="0"/>
        <v>0</v>
      </c>
      <c r="J11" s="81">
        <f>SUM(G11:I11)</f>
        <v>0</v>
      </c>
      <c r="K11" s="83">
        <f>SUM(I11*2000)</f>
        <v>0</v>
      </c>
    </row>
    <row r="12" spans="2:24" ht="27" hidden="1" customHeight="1">
      <c r="F12" s="75" t="s">
        <v>102</v>
      </c>
      <c r="G12" s="76">
        <f>SUM(G6:G11)</f>
        <v>0</v>
      </c>
      <c r="H12" s="76">
        <f>SUM(H6:H11)</f>
        <v>0</v>
      </c>
      <c r="I12" s="76">
        <f>SUM(I6:I11)</f>
        <v>0</v>
      </c>
      <c r="J12" s="84">
        <f>SUM(I12*1500)</f>
        <v>0</v>
      </c>
      <c r="K12" s="85">
        <f>SUM(K6:K11)</f>
        <v>0</v>
      </c>
      <c r="L12" s="31" t="s">
        <v>31</v>
      </c>
      <c r="M12" s="23" t="s">
        <v>46</v>
      </c>
    </row>
    <row r="13" spans="2:24" ht="27" hidden="1" customHeight="1">
      <c r="G13" s="45">
        <v>4000</v>
      </c>
      <c r="L13" s="31" t="s">
        <v>32</v>
      </c>
      <c r="M13" s="23" t="s">
        <v>47</v>
      </c>
      <c r="Q13" s="125"/>
      <c r="R13" s="125"/>
      <c r="S13" s="125"/>
      <c r="T13" s="125"/>
      <c r="U13" s="125"/>
      <c r="V13" s="125"/>
      <c r="W13" s="125"/>
      <c r="X13" s="77"/>
    </row>
    <row r="14" spans="2:24" ht="27" hidden="1" customHeight="1">
      <c r="G14" s="45">
        <v>5000</v>
      </c>
      <c r="L14" s="31" t="s">
        <v>25</v>
      </c>
    </row>
    <row r="15" spans="2:24" ht="27" hidden="1" customHeight="1">
      <c r="G15" s="45">
        <v>6000</v>
      </c>
      <c r="L15" s="31" t="s">
        <v>26</v>
      </c>
    </row>
    <row r="16" spans="2:24" ht="27" hidden="1" customHeight="1">
      <c r="G16" s="23">
        <v>1000</v>
      </c>
      <c r="L16" s="31" t="s">
        <v>27</v>
      </c>
    </row>
    <row r="17" spans="1:26" ht="27" hidden="1" customHeight="1">
      <c r="G17" s="23">
        <v>1500</v>
      </c>
      <c r="L17" s="31" t="s">
        <v>28</v>
      </c>
    </row>
    <row r="18" spans="1:26" ht="27" hidden="1" customHeight="1">
      <c r="G18" s="23">
        <v>2000</v>
      </c>
      <c r="L18" s="31" t="s">
        <v>29</v>
      </c>
    </row>
    <row r="19" spans="1:26" ht="27" hidden="1" customHeight="1">
      <c r="L19" s="31" t="s">
        <v>30</v>
      </c>
    </row>
    <row r="20" spans="1:26" ht="27" hidden="1" customHeight="1">
      <c r="L20" s="23" t="s">
        <v>33</v>
      </c>
    </row>
    <row r="21" spans="1:26" ht="27" hidden="1" customHeight="1">
      <c r="L21" s="23" t="s">
        <v>34</v>
      </c>
    </row>
    <row r="22" spans="1:26" ht="27" hidden="1" customHeight="1">
      <c r="L22" s="23" t="s">
        <v>35</v>
      </c>
    </row>
    <row r="23" spans="1:26" ht="27" hidden="1" customHeight="1">
      <c r="L23" s="23" t="s">
        <v>37</v>
      </c>
    </row>
    <row r="24" spans="1:26" ht="27" hidden="1" customHeight="1">
      <c r="L24" s="23" t="s">
        <v>36</v>
      </c>
    </row>
    <row r="25" spans="1:26" ht="27" hidden="1" customHeight="1">
      <c r="L25" s="23" t="s">
        <v>38</v>
      </c>
    </row>
    <row r="26" spans="1:26" ht="27.75" customHeight="1" thickBot="1">
      <c r="F26" s="75" t="s">
        <v>102</v>
      </c>
      <c r="G26" s="76">
        <f>SUM(G20:G25)</f>
        <v>0</v>
      </c>
      <c r="H26" s="76">
        <f>SUM(H20:H25)</f>
        <v>0</v>
      </c>
      <c r="I26" s="76">
        <f>SUM(I20:I25)</f>
        <v>0</v>
      </c>
      <c r="J26" s="84">
        <f>SUM(I26*1500)</f>
        <v>0</v>
      </c>
      <c r="K26" s="85">
        <f>SUM(K20:K25)</f>
        <v>0</v>
      </c>
      <c r="P26" s="26"/>
      <c r="Q26" s="27"/>
      <c r="S26" s="28"/>
      <c r="U26" s="35"/>
      <c r="V26" s="35"/>
      <c r="W26" s="14"/>
      <c r="X26" s="14"/>
    </row>
    <row r="27" spans="1:26" ht="24" customHeight="1"/>
    <row r="28" spans="1:26" ht="42.75" customHeight="1">
      <c r="B28" s="126" t="s">
        <v>51</v>
      </c>
      <c r="C28" s="126"/>
      <c r="D28" s="126"/>
      <c r="E28" s="59"/>
      <c r="H28" s="140" t="s">
        <v>60</v>
      </c>
      <c r="I28" s="140"/>
      <c r="J28" s="140"/>
      <c r="K28" s="140"/>
      <c r="L28" s="140"/>
      <c r="M28" s="140"/>
      <c r="N28" s="140"/>
      <c r="O28" s="140"/>
      <c r="P28" s="140"/>
      <c r="Q28" s="140"/>
    </row>
    <row r="29" spans="1:26" s="35" customFormat="1" ht="26.25" customHeight="1" thickBot="1">
      <c r="A29" s="32" t="s">
        <v>0</v>
      </c>
      <c r="B29" s="33" t="s">
        <v>1</v>
      </c>
      <c r="C29" s="138" t="s">
        <v>79</v>
      </c>
      <c r="D29" s="139"/>
      <c r="E29" s="138" t="s">
        <v>78</v>
      </c>
      <c r="F29" s="139"/>
      <c r="G29" s="32" t="s">
        <v>2</v>
      </c>
      <c r="H29" s="32" t="s">
        <v>3</v>
      </c>
      <c r="I29" s="34" t="s">
        <v>4</v>
      </c>
      <c r="J29" s="32" t="s">
        <v>5</v>
      </c>
      <c r="K29" s="32" t="s">
        <v>98</v>
      </c>
      <c r="L29" s="32" t="s">
        <v>6</v>
      </c>
      <c r="M29" s="32" t="s">
        <v>7</v>
      </c>
      <c r="N29" s="32" t="s">
        <v>8</v>
      </c>
      <c r="O29" s="32" t="s">
        <v>9</v>
      </c>
      <c r="P29" s="32" t="s">
        <v>10</v>
      </c>
      <c r="Q29" s="32" t="s">
        <v>44</v>
      </c>
      <c r="R29" s="32" t="s">
        <v>11</v>
      </c>
      <c r="S29" s="32" t="s">
        <v>12</v>
      </c>
      <c r="T29" s="32" t="s">
        <v>82</v>
      </c>
      <c r="U29" s="32" t="s">
        <v>83</v>
      </c>
      <c r="V29" s="34" t="s">
        <v>97</v>
      </c>
      <c r="W29" s="32" t="s">
        <v>13</v>
      </c>
      <c r="X29" s="34" t="s">
        <v>106</v>
      </c>
      <c r="Y29" s="32" t="s">
        <v>84</v>
      </c>
    </row>
    <row r="30" spans="1:26" ht="18.75" customHeight="1">
      <c r="A30" s="1">
        <v>1</v>
      </c>
      <c r="B30" s="2"/>
      <c r="C30" s="3" t="s">
        <v>74</v>
      </c>
      <c r="D30" s="4" t="s">
        <v>80</v>
      </c>
      <c r="E30" s="62" t="s">
        <v>75</v>
      </c>
      <c r="F30" s="64" t="s">
        <v>77</v>
      </c>
      <c r="G30" s="5" t="s">
        <v>24</v>
      </c>
      <c r="H30" s="5" t="s">
        <v>24</v>
      </c>
      <c r="I30" s="6">
        <v>31391</v>
      </c>
      <c r="J30" s="105" t="s">
        <v>18</v>
      </c>
      <c r="K30" s="58"/>
      <c r="L30" s="7" t="s">
        <v>20</v>
      </c>
      <c r="M30" s="8" t="s">
        <v>14</v>
      </c>
      <c r="N30" s="9" t="s">
        <v>87</v>
      </c>
      <c r="O30" s="10" t="s">
        <v>88</v>
      </c>
      <c r="P30" s="11" t="s">
        <v>21</v>
      </c>
      <c r="Q30" s="12" t="s">
        <v>89</v>
      </c>
      <c r="R30" s="105" t="s">
        <v>18</v>
      </c>
      <c r="S30" s="105" t="s">
        <v>18</v>
      </c>
      <c r="T30" s="58"/>
      <c r="U30" s="58"/>
      <c r="V30" s="6">
        <v>45753</v>
      </c>
      <c r="W30" s="105" t="s">
        <v>18</v>
      </c>
      <c r="X30" s="6" t="s">
        <v>107</v>
      </c>
      <c r="Y30" s="13" t="s">
        <v>85</v>
      </c>
    </row>
    <row r="31" spans="1:26" ht="33.75" customHeight="1">
      <c r="A31" s="15" t="s">
        <v>15</v>
      </c>
      <c r="B31" s="44" t="s">
        <v>59</v>
      </c>
      <c r="C31" s="66" t="s">
        <v>81</v>
      </c>
      <c r="D31" s="66" t="s">
        <v>81</v>
      </c>
      <c r="E31" s="63" t="s">
        <v>76</v>
      </c>
      <c r="F31" s="65" t="s">
        <v>76</v>
      </c>
      <c r="G31" s="103" t="s">
        <v>86</v>
      </c>
      <c r="H31" s="104"/>
      <c r="I31" s="17" t="s">
        <v>22</v>
      </c>
      <c r="J31" s="106"/>
      <c r="K31" s="44" t="s">
        <v>59</v>
      </c>
      <c r="L31" s="18" t="s">
        <v>19</v>
      </c>
      <c r="M31" s="18" t="s">
        <v>16</v>
      </c>
      <c r="N31" s="19" t="s">
        <v>15</v>
      </c>
      <c r="O31" s="20" t="s">
        <v>23</v>
      </c>
      <c r="P31" s="18" t="s">
        <v>17</v>
      </c>
      <c r="Q31" s="21" t="s">
        <v>45</v>
      </c>
      <c r="R31" s="106"/>
      <c r="S31" s="106"/>
      <c r="T31" s="44" t="s">
        <v>59</v>
      </c>
      <c r="U31" s="44" t="s">
        <v>59</v>
      </c>
      <c r="V31" s="17" t="s">
        <v>22</v>
      </c>
      <c r="W31" s="106"/>
      <c r="X31" s="18" t="s">
        <v>17</v>
      </c>
      <c r="Y31" s="22" t="s">
        <v>17</v>
      </c>
    </row>
    <row r="32" spans="1:26" ht="21" customHeight="1">
      <c r="A32" s="48"/>
      <c r="B32" s="51"/>
      <c r="C32" s="48"/>
      <c r="D32" s="48"/>
      <c r="E32" s="48"/>
      <c r="F32" s="48"/>
      <c r="G32" s="48"/>
      <c r="H32" s="48"/>
      <c r="I32" s="49"/>
      <c r="J32" s="48"/>
      <c r="K32" s="48"/>
      <c r="L32" s="48"/>
      <c r="M32" s="48"/>
      <c r="N32" s="48"/>
      <c r="O32" s="48"/>
      <c r="P32" s="48"/>
      <c r="Q32" s="52"/>
      <c r="R32" s="53"/>
      <c r="S32" s="53"/>
      <c r="T32" s="53"/>
      <c r="U32" s="53"/>
      <c r="V32" s="54"/>
      <c r="W32" s="53"/>
      <c r="X32" s="53"/>
      <c r="Y32" s="55"/>
      <c r="Z32" s="35" t="s">
        <v>50</v>
      </c>
    </row>
    <row r="33" spans="1:26" ht="21" customHeight="1">
      <c r="A33" s="48"/>
      <c r="B33" s="51"/>
      <c r="C33" s="48"/>
      <c r="D33" s="48"/>
      <c r="E33" s="48"/>
      <c r="F33" s="48"/>
      <c r="G33" s="48"/>
      <c r="H33" s="48"/>
      <c r="I33" s="49"/>
      <c r="J33" s="48"/>
      <c r="K33" s="48"/>
      <c r="L33" s="48"/>
      <c r="M33" s="48"/>
      <c r="N33" s="48"/>
      <c r="O33" s="48"/>
      <c r="P33" s="48"/>
      <c r="Q33" s="52"/>
      <c r="R33" s="53"/>
      <c r="S33" s="53"/>
      <c r="T33" s="53"/>
      <c r="U33" s="53"/>
      <c r="V33" s="54"/>
      <c r="W33" s="53"/>
      <c r="X33" s="53"/>
      <c r="Y33" s="55"/>
      <c r="Z33" s="35" t="s">
        <v>50</v>
      </c>
    </row>
    <row r="34" spans="1:26" ht="17.25" customHeight="1">
      <c r="B34" s="42"/>
      <c r="C34" s="43"/>
      <c r="D34" s="43"/>
      <c r="Z34" s="35"/>
    </row>
    <row r="35" spans="1:26" ht="34.5" customHeight="1">
      <c r="B35" s="137" t="s">
        <v>52</v>
      </c>
      <c r="C35" s="137"/>
      <c r="D35" s="137"/>
      <c r="E35" s="60"/>
      <c r="H35" s="140" t="s">
        <v>60</v>
      </c>
      <c r="I35" s="140"/>
      <c r="J35" s="140"/>
      <c r="K35" s="140"/>
      <c r="L35" s="140"/>
      <c r="M35" s="140"/>
      <c r="N35" s="140"/>
      <c r="O35" s="140"/>
      <c r="P35" s="140"/>
      <c r="Q35" s="140"/>
    </row>
    <row r="36" spans="1:26" s="35" customFormat="1" ht="26.25" customHeight="1" thickBot="1">
      <c r="A36" s="32" t="s">
        <v>0</v>
      </c>
      <c r="B36" s="33" t="s">
        <v>1</v>
      </c>
      <c r="C36" s="138" t="s">
        <v>79</v>
      </c>
      <c r="D36" s="139"/>
      <c r="E36" s="138" t="s">
        <v>78</v>
      </c>
      <c r="F36" s="139"/>
      <c r="G36" s="32" t="s">
        <v>2</v>
      </c>
      <c r="H36" s="32" t="s">
        <v>3</v>
      </c>
      <c r="I36" s="34" t="s">
        <v>4</v>
      </c>
      <c r="J36" s="32" t="s">
        <v>5</v>
      </c>
      <c r="K36" s="32" t="s">
        <v>98</v>
      </c>
      <c r="L36" s="32" t="s">
        <v>6</v>
      </c>
      <c r="M36" s="32" t="s">
        <v>7</v>
      </c>
      <c r="N36" s="32" t="s">
        <v>8</v>
      </c>
      <c r="O36" s="32" t="s">
        <v>9</v>
      </c>
      <c r="P36" s="32" t="s">
        <v>10</v>
      </c>
      <c r="Q36" s="32" t="s">
        <v>44</v>
      </c>
      <c r="R36" s="32" t="s">
        <v>11</v>
      </c>
      <c r="S36" s="32" t="s">
        <v>12</v>
      </c>
      <c r="T36" s="32" t="s">
        <v>82</v>
      </c>
      <c r="U36" s="32" t="s">
        <v>83</v>
      </c>
      <c r="V36" s="34" t="s">
        <v>90</v>
      </c>
      <c r="W36" s="32" t="s">
        <v>13</v>
      </c>
      <c r="X36" s="34" t="s">
        <v>106</v>
      </c>
      <c r="Y36" s="32" t="s">
        <v>84</v>
      </c>
    </row>
    <row r="37" spans="1:26" ht="18.75" customHeight="1">
      <c r="A37" s="1">
        <v>1</v>
      </c>
      <c r="B37" s="2">
        <v>1234567</v>
      </c>
      <c r="C37" s="3" t="s">
        <v>74</v>
      </c>
      <c r="D37" s="4" t="s">
        <v>80</v>
      </c>
      <c r="E37" s="62" t="s">
        <v>75</v>
      </c>
      <c r="F37" s="64" t="s">
        <v>77</v>
      </c>
      <c r="G37" s="5" t="s">
        <v>24</v>
      </c>
      <c r="H37" s="5" t="s">
        <v>24</v>
      </c>
      <c r="I37" s="6">
        <v>31391</v>
      </c>
      <c r="J37" s="105" t="s">
        <v>18</v>
      </c>
      <c r="K37" s="58"/>
      <c r="L37" s="7" t="s">
        <v>20</v>
      </c>
      <c r="M37" s="8" t="s">
        <v>14</v>
      </c>
      <c r="N37" s="9" t="s">
        <v>87</v>
      </c>
      <c r="O37" s="10" t="s">
        <v>88</v>
      </c>
      <c r="P37" s="11" t="s">
        <v>21</v>
      </c>
      <c r="Q37" s="12" t="s">
        <v>89</v>
      </c>
      <c r="R37" s="105" t="s">
        <v>18</v>
      </c>
      <c r="S37" s="105" t="s">
        <v>18</v>
      </c>
      <c r="T37" s="58"/>
      <c r="U37" s="58"/>
      <c r="V37" s="6">
        <v>45732</v>
      </c>
      <c r="W37" s="105" t="s">
        <v>18</v>
      </c>
      <c r="X37" s="6" t="s">
        <v>107</v>
      </c>
      <c r="Y37" s="13" t="s">
        <v>85</v>
      </c>
    </row>
    <row r="38" spans="1:26" ht="33.75" customHeight="1">
      <c r="A38" s="15" t="s">
        <v>15</v>
      </c>
      <c r="B38" s="16" t="s">
        <v>15</v>
      </c>
      <c r="C38" s="66" t="s">
        <v>81</v>
      </c>
      <c r="D38" s="66" t="s">
        <v>81</v>
      </c>
      <c r="E38" s="63" t="s">
        <v>76</v>
      </c>
      <c r="F38" s="65" t="s">
        <v>76</v>
      </c>
      <c r="G38" s="103" t="s">
        <v>86</v>
      </c>
      <c r="H38" s="104"/>
      <c r="I38" s="17" t="s">
        <v>22</v>
      </c>
      <c r="J38" s="106"/>
      <c r="K38" s="44" t="s">
        <v>59</v>
      </c>
      <c r="L38" s="18" t="s">
        <v>19</v>
      </c>
      <c r="M38" s="18" t="s">
        <v>16</v>
      </c>
      <c r="N38" s="19" t="s">
        <v>15</v>
      </c>
      <c r="O38" s="20" t="s">
        <v>23</v>
      </c>
      <c r="P38" s="18" t="s">
        <v>17</v>
      </c>
      <c r="Q38" s="21" t="s">
        <v>45</v>
      </c>
      <c r="R38" s="106"/>
      <c r="S38" s="106"/>
      <c r="T38" s="44" t="s">
        <v>59</v>
      </c>
      <c r="U38" s="44" t="s">
        <v>59</v>
      </c>
      <c r="V38" s="17" t="s">
        <v>22</v>
      </c>
      <c r="W38" s="106"/>
      <c r="X38" s="18" t="s">
        <v>17</v>
      </c>
      <c r="Y38" s="22" t="s">
        <v>17</v>
      </c>
    </row>
    <row r="39" spans="1:26" ht="18.75" customHeight="1">
      <c r="A39" s="48"/>
      <c r="B39" s="51"/>
      <c r="C39" s="48"/>
      <c r="D39" s="48"/>
      <c r="E39" s="48"/>
      <c r="F39" s="48"/>
      <c r="G39" s="48"/>
      <c r="H39" s="48"/>
      <c r="I39" s="49"/>
      <c r="J39" s="48"/>
      <c r="K39" s="48"/>
      <c r="L39" s="48"/>
      <c r="M39" s="48"/>
      <c r="N39" s="48"/>
      <c r="O39" s="48"/>
      <c r="P39" s="48"/>
      <c r="Q39" s="52"/>
      <c r="R39" s="53"/>
      <c r="S39" s="53"/>
      <c r="T39" s="53"/>
      <c r="U39" s="53"/>
      <c r="V39" s="54"/>
      <c r="W39" s="53"/>
      <c r="X39" s="53"/>
      <c r="Y39" s="55"/>
      <c r="Z39" s="35" t="s">
        <v>54</v>
      </c>
    </row>
    <row r="40" spans="1:26" ht="18.75" customHeight="1">
      <c r="A40" s="48"/>
      <c r="B40" s="51"/>
      <c r="C40" s="48"/>
      <c r="D40" s="48"/>
      <c r="E40" s="48"/>
      <c r="F40" s="48"/>
      <c r="G40" s="48"/>
      <c r="H40" s="48"/>
      <c r="I40" s="49"/>
      <c r="J40" s="48"/>
      <c r="K40" s="48"/>
      <c r="L40" s="48"/>
      <c r="M40" s="48"/>
      <c r="N40" s="48"/>
      <c r="O40" s="48"/>
      <c r="P40" s="48"/>
      <c r="Q40" s="52"/>
      <c r="R40" s="53"/>
      <c r="S40" s="53"/>
      <c r="T40" s="53"/>
      <c r="U40" s="53"/>
      <c r="V40" s="54"/>
      <c r="W40" s="53"/>
      <c r="X40" s="53"/>
      <c r="Y40" s="55"/>
      <c r="Z40" s="35" t="s">
        <v>54</v>
      </c>
    </row>
    <row r="41" spans="1:26" ht="12.75" customHeight="1">
      <c r="B41" s="42"/>
      <c r="C41" s="43"/>
      <c r="D41" s="43"/>
      <c r="Z41" s="35"/>
    </row>
    <row r="42" spans="1:26" ht="35.25" customHeight="1">
      <c r="B42" s="108" t="s">
        <v>53</v>
      </c>
      <c r="C42" s="108"/>
      <c r="D42" s="108"/>
      <c r="E42" s="61"/>
      <c r="H42" s="140" t="s">
        <v>60</v>
      </c>
      <c r="I42" s="140"/>
      <c r="J42" s="140"/>
      <c r="K42" s="140"/>
      <c r="L42" s="140"/>
      <c r="M42" s="140"/>
      <c r="N42" s="140"/>
      <c r="O42" s="140"/>
      <c r="P42" s="140"/>
      <c r="Q42" s="140"/>
    </row>
    <row r="43" spans="1:26" s="35" customFormat="1" ht="26.25" customHeight="1" thickBot="1">
      <c r="A43" s="32" t="s">
        <v>0</v>
      </c>
      <c r="B43" s="33" t="s">
        <v>1</v>
      </c>
      <c r="C43" s="138" t="s">
        <v>79</v>
      </c>
      <c r="D43" s="139"/>
      <c r="E43" s="138" t="s">
        <v>78</v>
      </c>
      <c r="F43" s="139"/>
      <c r="G43" s="32" t="s">
        <v>2</v>
      </c>
      <c r="H43" s="32" t="s">
        <v>3</v>
      </c>
      <c r="I43" s="34" t="s">
        <v>4</v>
      </c>
      <c r="J43" s="32" t="s">
        <v>5</v>
      </c>
      <c r="K43" s="32" t="s">
        <v>98</v>
      </c>
      <c r="L43" s="32" t="s">
        <v>6</v>
      </c>
      <c r="M43" s="32" t="s">
        <v>7</v>
      </c>
      <c r="N43" s="32" t="s">
        <v>8</v>
      </c>
      <c r="O43" s="32" t="s">
        <v>9</v>
      </c>
      <c r="P43" s="32" t="s">
        <v>10</v>
      </c>
      <c r="Q43" s="32" t="s">
        <v>44</v>
      </c>
      <c r="R43" s="32" t="s">
        <v>11</v>
      </c>
      <c r="S43" s="32" t="s">
        <v>12</v>
      </c>
      <c r="T43" s="32" t="s">
        <v>82</v>
      </c>
      <c r="U43" s="32" t="s">
        <v>83</v>
      </c>
      <c r="V43" s="34" t="s">
        <v>90</v>
      </c>
      <c r="W43" s="32" t="s">
        <v>13</v>
      </c>
      <c r="X43" s="34" t="s">
        <v>106</v>
      </c>
      <c r="Y43" s="32" t="s">
        <v>84</v>
      </c>
    </row>
    <row r="44" spans="1:26" ht="18.75" customHeight="1">
      <c r="A44" s="1">
        <v>1</v>
      </c>
      <c r="B44" s="2">
        <v>1234567</v>
      </c>
      <c r="C44" s="3" t="s">
        <v>74</v>
      </c>
      <c r="D44" s="4" t="s">
        <v>80</v>
      </c>
      <c r="E44" s="62" t="s">
        <v>75</v>
      </c>
      <c r="F44" s="64" t="s">
        <v>77</v>
      </c>
      <c r="G44" s="5" t="s">
        <v>24</v>
      </c>
      <c r="H44" s="5" t="s">
        <v>24</v>
      </c>
      <c r="I44" s="6">
        <v>31391</v>
      </c>
      <c r="J44" s="105" t="s">
        <v>18</v>
      </c>
      <c r="K44" s="58"/>
      <c r="L44" s="7" t="s">
        <v>20</v>
      </c>
      <c r="M44" s="8" t="s">
        <v>14</v>
      </c>
      <c r="N44" s="9" t="s">
        <v>87</v>
      </c>
      <c r="O44" s="10" t="s">
        <v>88</v>
      </c>
      <c r="P44" s="11" t="s">
        <v>21</v>
      </c>
      <c r="Q44" s="12" t="s">
        <v>89</v>
      </c>
      <c r="R44" s="105" t="s">
        <v>18</v>
      </c>
      <c r="S44" s="105" t="s">
        <v>18</v>
      </c>
      <c r="T44" s="58"/>
      <c r="U44" s="58"/>
      <c r="V44" s="6">
        <v>45732</v>
      </c>
      <c r="W44" s="105" t="s">
        <v>18</v>
      </c>
      <c r="X44" s="6" t="s">
        <v>107</v>
      </c>
      <c r="Y44" s="13" t="s">
        <v>99</v>
      </c>
    </row>
    <row r="45" spans="1:26" ht="33.75" customHeight="1">
      <c r="A45" s="15" t="s">
        <v>15</v>
      </c>
      <c r="B45" s="16" t="s">
        <v>15</v>
      </c>
      <c r="C45" s="66" t="s">
        <v>81</v>
      </c>
      <c r="D45" s="66" t="s">
        <v>81</v>
      </c>
      <c r="E45" s="63" t="s">
        <v>76</v>
      </c>
      <c r="F45" s="65" t="s">
        <v>76</v>
      </c>
      <c r="G45" s="103" t="s">
        <v>86</v>
      </c>
      <c r="H45" s="104"/>
      <c r="I45" s="17" t="s">
        <v>22</v>
      </c>
      <c r="J45" s="106"/>
      <c r="K45" s="44" t="s">
        <v>59</v>
      </c>
      <c r="L45" s="18" t="s">
        <v>19</v>
      </c>
      <c r="M45" s="18" t="s">
        <v>16</v>
      </c>
      <c r="N45" s="19" t="s">
        <v>15</v>
      </c>
      <c r="O45" s="20" t="s">
        <v>23</v>
      </c>
      <c r="P45" s="18" t="s">
        <v>17</v>
      </c>
      <c r="Q45" s="21" t="s">
        <v>45</v>
      </c>
      <c r="R45" s="106"/>
      <c r="S45" s="106"/>
      <c r="T45" s="44" t="s">
        <v>59</v>
      </c>
      <c r="U45" s="44" t="s">
        <v>59</v>
      </c>
      <c r="V45" s="17" t="s">
        <v>22</v>
      </c>
      <c r="W45" s="106"/>
      <c r="X45" s="18" t="s">
        <v>17</v>
      </c>
      <c r="Y45" s="22" t="s">
        <v>17</v>
      </c>
    </row>
    <row r="46" spans="1:26" ht="21.75" customHeight="1">
      <c r="A46" s="48"/>
      <c r="B46" s="51"/>
      <c r="C46" s="48"/>
      <c r="D46" s="48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8"/>
      <c r="P46" s="48"/>
      <c r="Q46" s="52"/>
      <c r="R46" s="53"/>
      <c r="S46" s="53"/>
      <c r="T46" s="53"/>
      <c r="U46" s="53"/>
      <c r="V46" s="54"/>
      <c r="W46" s="53"/>
      <c r="X46" s="53"/>
      <c r="Y46" s="55"/>
      <c r="Z46" s="35" t="s">
        <v>55</v>
      </c>
    </row>
    <row r="47" spans="1:26" ht="21.75" customHeight="1">
      <c r="A47" s="48"/>
      <c r="B47" s="51"/>
      <c r="C47" s="48"/>
      <c r="D47" s="48"/>
      <c r="E47" s="48"/>
      <c r="F47" s="48"/>
      <c r="G47" s="48"/>
      <c r="H47" s="48"/>
      <c r="I47" s="49"/>
      <c r="J47" s="48"/>
      <c r="K47" s="48"/>
      <c r="L47" s="48"/>
      <c r="M47" s="48"/>
      <c r="N47" s="48"/>
      <c r="O47" s="48"/>
      <c r="P47" s="48"/>
      <c r="Q47" s="52"/>
      <c r="R47" s="53"/>
      <c r="S47" s="53"/>
      <c r="T47" s="53"/>
      <c r="U47" s="53"/>
      <c r="V47" s="54"/>
      <c r="W47" s="53"/>
      <c r="X47" s="53"/>
      <c r="Y47" s="55"/>
      <c r="Z47" s="35" t="s">
        <v>55</v>
      </c>
    </row>
  </sheetData>
  <protectedRanges>
    <protectedRange sqref="L12:L19" name="範囲1_3"/>
    <protectedRange sqref="N6:Q6 P7:R9 N7:N9" name="範囲4_3"/>
  </protectedRanges>
  <mergeCells count="46">
    <mergeCell ref="Q13:W13"/>
    <mergeCell ref="B28:D28"/>
    <mergeCell ref="C6:D6"/>
    <mergeCell ref="N6:P6"/>
    <mergeCell ref="C7:D7"/>
    <mergeCell ref="N7:Q7"/>
    <mergeCell ref="N8:Q8"/>
    <mergeCell ref="C1:I1"/>
    <mergeCell ref="O1:Q1"/>
    <mergeCell ref="N3:P3"/>
    <mergeCell ref="C4:D4"/>
    <mergeCell ref="N4:P4"/>
    <mergeCell ref="F3:K3"/>
    <mergeCell ref="F4:F5"/>
    <mergeCell ref="G4:G5"/>
    <mergeCell ref="H4:H5"/>
    <mergeCell ref="I4:I5"/>
    <mergeCell ref="K4:K5"/>
    <mergeCell ref="C5:D5"/>
    <mergeCell ref="N5:P5"/>
    <mergeCell ref="R30:R31"/>
    <mergeCell ref="S30:S31"/>
    <mergeCell ref="W30:W31"/>
    <mergeCell ref="E43:F43"/>
    <mergeCell ref="G45:H45"/>
    <mergeCell ref="W44:W45"/>
    <mergeCell ref="W37:W38"/>
    <mergeCell ref="B35:D35"/>
    <mergeCell ref="H35:Q35"/>
    <mergeCell ref="J37:J38"/>
    <mergeCell ref="R37:R38"/>
    <mergeCell ref="S37:S38"/>
    <mergeCell ref="C36:D36"/>
    <mergeCell ref="E36:F36"/>
    <mergeCell ref="G38:H38"/>
    <mergeCell ref="B42:D42"/>
    <mergeCell ref="H42:Q42"/>
    <mergeCell ref="J44:J45"/>
    <mergeCell ref="R44:R45"/>
    <mergeCell ref="S44:S45"/>
    <mergeCell ref="C43:D43"/>
    <mergeCell ref="C29:D29"/>
    <mergeCell ref="E29:F29"/>
    <mergeCell ref="G31:H31"/>
    <mergeCell ref="H28:Q28"/>
    <mergeCell ref="J30:J31"/>
  </mergeCells>
  <phoneticPr fontId="1"/>
  <dataValidations count="2">
    <dataValidation type="list" allowBlank="1" showInputMessage="1" showErrorMessage="1" sqref="M46:M47 M32:M34 M39:M41" xr:uid="{3E8B6B15-EA33-4C4E-87F5-D60E98D37DFA}">
      <formula1>$M$12:$M$13</formula1>
    </dataValidation>
    <dataValidation type="list" allowBlank="1" showInputMessage="1" showErrorMessage="1" sqref="L46:L47 L32:L34 L39:L41" xr:uid="{898C85D9-7E34-44D1-B7CA-766E48ECE86B}">
      <formula1>$L$12:$L$26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B2E4-3E32-4B55-A3B3-1F59DBB9CD8F}">
  <dimension ref="A1:H20"/>
  <sheetViews>
    <sheetView workbookViewId="0">
      <selection sqref="A1:XFD1048576"/>
    </sheetView>
  </sheetViews>
  <sheetFormatPr defaultColWidth="9" defaultRowHeight="13.5"/>
  <sheetData>
    <row r="1" spans="1:8" ht="24.75" customHeight="1">
      <c r="A1" s="146" t="s">
        <v>111</v>
      </c>
      <c r="B1" s="146"/>
      <c r="C1" s="146"/>
      <c r="D1" s="146"/>
      <c r="E1" s="146"/>
      <c r="F1" s="146"/>
      <c r="G1" s="146"/>
      <c r="H1" s="146"/>
    </row>
    <row r="2" spans="1:8" ht="28.5" customHeight="1">
      <c r="A2" s="96" t="s">
        <v>112</v>
      </c>
      <c r="B2" s="146" t="s">
        <v>113</v>
      </c>
      <c r="C2" s="146"/>
      <c r="D2" s="146"/>
      <c r="E2" s="146"/>
      <c r="F2" s="146"/>
      <c r="G2" s="146"/>
      <c r="H2" s="146"/>
    </row>
    <row r="3" spans="1:8" ht="23.25" customHeight="1">
      <c r="A3" s="151" t="s">
        <v>114</v>
      </c>
      <c r="B3" s="147" t="s">
        <v>115</v>
      </c>
      <c r="C3" s="147"/>
      <c r="D3" s="147"/>
      <c r="E3" s="147"/>
      <c r="F3" s="147"/>
      <c r="G3" s="147"/>
      <c r="H3" s="147"/>
    </row>
    <row r="4" spans="1:8" ht="23.25" customHeight="1">
      <c r="A4" s="152"/>
      <c r="B4" s="147" t="s">
        <v>116</v>
      </c>
      <c r="C4" s="147"/>
      <c r="D4" s="147"/>
      <c r="E4" s="147"/>
      <c r="F4" s="147"/>
      <c r="G4" s="147"/>
      <c r="H4" s="147"/>
    </row>
    <row r="5" spans="1:8" ht="23.25" customHeight="1">
      <c r="A5" s="152"/>
      <c r="B5" s="147" t="s">
        <v>117</v>
      </c>
      <c r="C5" s="147"/>
      <c r="D5" s="147"/>
      <c r="E5" s="147"/>
      <c r="F5" s="147"/>
      <c r="G5" s="147"/>
      <c r="H5" s="147"/>
    </row>
    <row r="6" spans="1:8" ht="23.25" customHeight="1">
      <c r="A6" s="152"/>
      <c r="B6" s="147" t="s">
        <v>118</v>
      </c>
      <c r="C6" s="147"/>
      <c r="D6" s="147"/>
      <c r="E6" s="147"/>
      <c r="F6" s="147"/>
      <c r="G6" s="147"/>
      <c r="H6" s="147"/>
    </row>
    <row r="7" spans="1:8" ht="23.25" customHeight="1">
      <c r="A7" s="152"/>
      <c r="B7" s="147" t="s">
        <v>119</v>
      </c>
      <c r="C7" s="147"/>
      <c r="D7" s="147"/>
      <c r="E7" s="147"/>
      <c r="F7" s="147"/>
      <c r="G7" s="147"/>
      <c r="H7" s="147"/>
    </row>
    <row r="8" spans="1:8" ht="23.25" customHeight="1">
      <c r="A8" s="152"/>
      <c r="B8" s="147" t="s">
        <v>120</v>
      </c>
      <c r="C8" s="147"/>
      <c r="D8" s="147"/>
      <c r="E8" s="147"/>
      <c r="F8" s="147"/>
      <c r="G8" s="147"/>
      <c r="H8" s="147"/>
    </row>
    <row r="9" spans="1:8" ht="23.25" customHeight="1">
      <c r="A9" s="152"/>
      <c r="B9" s="147" t="s">
        <v>121</v>
      </c>
      <c r="C9" s="147"/>
      <c r="D9" s="147"/>
      <c r="E9" s="147"/>
      <c r="F9" s="147"/>
      <c r="G9" s="147"/>
      <c r="H9" s="147"/>
    </row>
    <row r="10" spans="1:8" ht="23.25" customHeight="1">
      <c r="A10" s="152"/>
      <c r="B10" s="147" t="s">
        <v>122</v>
      </c>
      <c r="C10" s="147"/>
      <c r="D10" s="147"/>
      <c r="E10" s="147"/>
      <c r="F10" s="147"/>
      <c r="G10" s="147"/>
      <c r="H10" s="147"/>
    </row>
    <row r="11" spans="1:8" ht="23.25" customHeight="1">
      <c r="A11" s="152"/>
      <c r="B11" s="157" t="s">
        <v>123</v>
      </c>
      <c r="C11" s="157"/>
      <c r="D11" s="157"/>
      <c r="E11" s="157"/>
      <c r="F11" s="157"/>
      <c r="G11" s="157"/>
      <c r="H11" s="157"/>
    </row>
    <row r="12" spans="1:8" ht="23.25" customHeight="1">
      <c r="A12" s="152"/>
      <c r="B12" s="147" t="s">
        <v>124</v>
      </c>
      <c r="C12" s="147"/>
      <c r="D12" s="147"/>
      <c r="E12" s="147"/>
      <c r="F12" s="147"/>
      <c r="G12" s="147"/>
      <c r="H12" s="147"/>
    </row>
    <row r="13" spans="1:8" ht="23.25" customHeight="1">
      <c r="A13" s="152"/>
      <c r="B13" s="148" t="s">
        <v>125</v>
      </c>
      <c r="C13" s="149"/>
      <c r="D13" s="149"/>
      <c r="E13" s="149"/>
      <c r="F13" s="149"/>
      <c r="G13" s="149"/>
      <c r="H13" s="150"/>
    </row>
    <row r="14" spans="1:8" ht="23.25" customHeight="1">
      <c r="A14" s="152"/>
      <c r="B14" s="147" t="s">
        <v>126</v>
      </c>
      <c r="C14" s="147"/>
      <c r="D14" s="147"/>
      <c r="E14" s="147"/>
      <c r="F14" s="147"/>
      <c r="G14" s="147"/>
      <c r="H14" s="147"/>
    </row>
    <row r="15" spans="1:8" ht="23.25" customHeight="1">
      <c r="A15" s="152"/>
      <c r="B15" s="99" t="s">
        <v>127</v>
      </c>
      <c r="C15" s="97"/>
      <c r="D15" s="97"/>
      <c r="E15" s="97"/>
      <c r="F15" s="97"/>
      <c r="G15" s="97"/>
      <c r="H15" s="98"/>
    </row>
    <row r="16" spans="1:8" ht="23.25" customHeight="1">
      <c r="A16" s="152"/>
      <c r="B16" s="99" t="s">
        <v>128</v>
      </c>
      <c r="C16" s="97"/>
      <c r="D16" s="97"/>
      <c r="E16" s="97"/>
      <c r="F16" s="97"/>
      <c r="G16" s="97"/>
      <c r="H16" s="98"/>
    </row>
    <row r="17" spans="1:8" ht="23.25" customHeight="1">
      <c r="A17" s="153"/>
      <c r="B17" s="99" t="s">
        <v>129</v>
      </c>
      <c r="C17" s="97"/>
      <c r="D17" s="97"/>
      <c r="E17" s="97"/>
      <c r="F17" s="97"/>
      <c r="G17" s="97"/>
      <c r="H17" s="98"/>
    </row>
    <row r="18" spans="1:8">
      <c r="A18" s="68"/>
    </row>
    <row r="19" spans="1:8" ht="24.75" customHeight="1">
      <c r="A19" s="146" t="s">
        <v>130</v>
      </c>
      <c r="B19" s="146"/>
      <c r="C19" s="146"/>
      <c r="D19" s="146"/>
      <c r="E19" s="146"/>
      <c r="F19" s="146"/>
      <c r="G19" s="146"/>
      <c r="H19" s="146"/>
    </row>
    <row r="20" spans="1:8" ht="28.5" customHeight="1">
      <c r="A20" s="69" t="s">
        <v>131</v>
      </c>
      <c r="B20" s="154" t="s">
        <v>132</v>
      </c>
      <c r="C20" s="155"/>
      <c r="D20" s="155"/>
      <c r="E20" s="155"/>
      <c r="F20" s="155"/>
      <c r="G20" s="155"/>
      <c r="H20" s="156"/>
    </row>
  </sheetData>
  <mergeCells count="17">
    <mergeCell ref="B13:H13"/>
    <mergeCell ref="B14:H14"/>
    <mergeCell ref="A19:H19"/>
    <mergeCell ref="A3:A17"/>
    <mergeCell ref="B20:H20"/>
    <mergeCell ref="B7:H7"/>
    <mergeCell ref="B8:H8"/>
    <mergeCell ref="B9:H9"/>
    <mergeCell ref="B10:H10"/>
    <mergeCell ref="B6:H6"/>
    <mergeCell ref="B11:H11"/>
    <mergeCell ref="B12:H12"/>
    <mergeCell ref="A1:H1"/>
    <mergeCell ref="B2:H2"/>
    <mergeCell ref="B3:H3"/>
    <mergeCell ref="B4:H4"/>
    <mergeCell ref="B5:H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受審者名簿</vt:lpstr>
      <vt:lpstr>入力説明</vt:lpstr>
      <vt:lpstr>職業コード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joho-6</dc:creator>
  <cp:lastModifiedBy>ac2ct3@bma.biglobe.ne.jp</cp:lastModifiedBy>
  <cp:lastPrinted>2019-08-09T04:20:16Z</cp:lastPrinted>
  <dcterms:created xsi:type="dcterms:W3CDTF">2006-11-16T00:13:03Z</dcterms:created>
  <dcterms:modified xsi:type="dcterms:W3CDTF">2025-08-08T11:14:29Z</dcterms:modified>
</cp:coreProperties>
</file>